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B" sheetId="1" r:id="rId1"/>
  </sheets>
  <definedNames>
    <definedName name="_xlnm.Print_Area">'B'!$B$50:$Q$82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<sst xmlns="http://schemas.openxmlformats.org/spreadsheetml/2006/main" count="537" uniqueCount="106">
  <si>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</si>
  <si>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</si>
  <si>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</si>
  <si>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</si>
  <si>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</si>
  <si>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</si>
  <si>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</si>
  <si>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</si>
  <si>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</si>
  <si>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</si>
  <si>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</si>
  <si>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</si>
  <si>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</si>
  <si>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33</t>
  </si>
  <si>
    <t>34</t>
  </si>
  <si>
    <t>35</t>
  </si>
  <si>
    <t>36</t>
  </si>
  <si>
    <t>37</t>
  </si>
  <si>
    <t>38</t>
  </si>
  <si>
    <t>40</t>
  </si>
  <si>
    <t>41</t>
  </si>
  <si>
    <t>54</t>
  </si>
  <si>
    <t>農林水産業</t>
  </si>
  <si>
    <t>鉱業</t>
  </si>
  <si>
    <t>製造業</t>
  </si>
  <si>
    <t>建設業</t>
  </si>
  <si>
    <t>電力・ガス・水道</t>
  </si>
  <si>
    <t>商業</t>
  </si>
  <si>
    <t>金融・保険</t>
  </si>
  <si>
    <t>通信・放送</t>
  </si>
  <si>
    <t>公務</t>
  </si>
  <si>
    <t>分類不明</t>
  </si>
  <si>
    <t>内生部門計</t>
  </si>
  <si>
    <t>雇用者所得</t>
  </si>
  <si>
    <t>営業余剰</t>
  </si>
  <si>
    <t>資本減耗引当</t>
  </si>
  <si>
    <t>在庫純増</t>
  </si>
  <si>
    <t>最終需要計</t>
  </si>
  <si>
    <t>１９９０年岡山県産業連関表：１３部門</t>
  </si>
  <si>
    <t>不動産業</t>
  </si>
  <si>
    <t>運輸業</t>
  </si>
  <si>
    <t>通信・放送業</t>
  </si>
  <si>
    <t>サービス業</t>
  </si>
  <si>
    <t>家計外消費支出</t>
  </si>
  <si>
    <t>間接税</t>
  </si>
  <si>
    <t>補助金（控除）</t>
  </si>
  <si>
    <t>付加価値部門計</t>
  </si>
  <si>
    <t>県内産出額</t>
  </si>
  <si>
    <t>投入係数表</t>
  </si>
  <si>
    <t>付加価値率</t>
  </si>
  <si>
    <t>家計外消費支出：企業消費に該当し、交際費や接待費、宿泊費など</t>
  </si>
  <si>
    <t>営業余剰：営業利益など企業の所得</t>
  </si>
  <si>
    <t>資本減耗引当：固定資本に関する減価償却費</t>
  </si>
  <si>
    <t>単位行列：Ｉ</t>
  </si>
  <si>
    <t>移入係数ベクトル</t>
  </si>
  <si>
    <t>自給率ベクトル</t>
  </si>
  <si>
    <t>［Ｉ－Ｍ］・Ａ</t>
  </si>
  <si>
    <t>Ｉ－［Ｉ－Ｍ］・Ａ</t>
  </si>
  <si>
    <t>［Ｉ－［Ｉ－Ｍ］・Ａ］-1</t>
  </si>
  <si>
    <t>合　計</t>
  </si>
  <si>
    <t>［Ｉ－［Ｉ－Ｍ］・Ａ］-1・［Ｉ－Ｍ］</t>
  </si>
  <si>
    <t>列　和</t>
  </si>
  <si>
    <t>生産誘発額</t>
  </si>
  <si>
    <t>生産誘発係数</t>
  </si>
  <si>
    <t>生産誘発依存度：％</t>
  </si>
  <si>
    <t>合計</t>
  </si>
  <si>
    <t>最終需要の増加</t>
  </si>
  <si>
    <t>産業別の誘発される生産額</t>
  </si>
  <si>
    <t>雇用者所得率の行ベクトル</t>
  </si>
  <si>
    <t>農林</t>
  </si>
  <si>
    <t>水産業</t>
  </si>
  <si>
    <t>誘発される雇用者所得</t>
  </si>
  <si>
    <t>誘発雇用者所得</t>
  </si>
  <si>
    <t>民間最終消費支出増加における第二次波及効果：限界消費性向が０．８の場合</t>
  </si>
  <si>
    <t>波及効果の合計：</t>
  </si>
  <si>
    <t>中間需要（内生部門）</t>
  </si>
  <si>
    <t>家計外</t>
  </si>
  <si>
    <t>消費支出</t>
  </si>
  <si>
    <t>鉱　業</t>
  </si>
  <si>
    <t>民間消費</t>
  </si>
  <si>
    <t>誘発係数</t>
  </si>
  <si>
    <t>民間最終</t>
  </si>
  <si>
    <t>×</t>
  </si>
  <si>
    <t>移入係数行列：Ｍ</t>
  </si>
  <si>
    <t>自給率行列：［Ｉ－Ｍ］</t>
  </si>
  <si>
    <t>一般政府</t>
  </si>
  <si>
    <t>誘発される</t>
  </si>
  <si>
    <t>消費額</t>
  </si>
  <si>
    <t>公的固定</t>
  </si>
  <si>
    <t>資本形成</t>
  </si>
  <si>
    <t>電力・ガス</t>
  </si>
  <si>
    <t>水道業</t>
  </si>
  <si>
    <t>＝</t>
  </si>
  <si>
    <t>民間固定</t>
  </si>
  <si>
    <t>商　業</t>
  </si>
  <si>
    <t>生産額</t>
  </si>
  <si>
    <t>移・輸出</t>
  </si>
  <si>
    <t>注）　誘発される消費額＝限界消費性向×誘発所得額</t>
  </si>
  <si>
    <t>平　均</t>
  </si>
  <si>
    <t>合  計</t>
  </si>
  <si>
    <t>公　務</t>
  </si>
  <si>
    <t>ｻ-ﾋﾞｽ業</t>
  </si>
  <si>
    <t>行　和</t>
  </si>
  <si>
    <t>最終需要（外生部門）</t>
  </si>
  <si>
    <t>移・輸入</t>
  </si>
  <si>
    <t>（控除）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</si>
</sst>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"/>
    <numFmt numFmtId="178" formatCode="0.000"/>
  </numFmts>
  <fonts count="9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ＭＳ Ｐゴシック"/>
      <family val="2"/>
    </font>
    <font>
      <sz val="16"/>
      <name val="ＭＳ Ｐゴシック"/>
      <family val="2"/>
    </font>
    <font>
      <sz val="14"/>
      <name val="ＭＳ Ｐゴシック"/>
      <family val="2"/>
    </font>
    <font>
      <b/>
      <sz val="10"/>
      <name val="ＭＳ Ｐゴシック"/>
      <family val="2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4" fillId="0" borderId="1" xfId="0" applyNumberFormat="1" applyFont="1" applyAlignment="1">
      <alignment/>
    </xf>
    <xf numFmtId="0" fontId="4" fillId="0" borderId="2" xfId="0" applyNumberFormat="1" applyFont="1" applyAlignment="1">
      <alignment/>
    </xf>
    <xf numFmtId="0" fontId="4" fillId="0" borderId="3" xfId="0" applyNumberFormat="1" applyFont="1" applyAlignment="1">
      <alignment/>
    </xf>
    <xf numFmtId="0" fontId="4" fillId="0" borderId="2" xfId="0" applyNumberFormat="1" applyFont="1" applyAlignment="1">
      <alignment horizontal="center"/>
    </xf>
    <xf numFmtId="0" fontId="4" fillId="0" borderId="4" xfId="0" applyNumberFormat="1" applyFont="1" applyAlignment="1">
      <alignment/>
    </xf>
    <xf numFmtId="0" fontId="4" fillId="0" borderId="5" xfId="0" applyNumberFormat="1" applyFont="1" applyAlignment="1">
      <alignment horizontal="center"/>
    </xf>
    <xf numFmtId="0" fontId="4" fillId="0" borderId="1" xfId="0" applyNumberFormat="1" applyFont="1" applyAlignment="1">
      <alignment horizontal="center"/>
    </xf>
    <xf numFmtId="0" fontId="4" fillId="0" borderId="6" xfId="0" applyNumberFormat="1" applyFont="1" applyAlignment="1">
      <alignment/>
    </xf>
    <xf numFmtId="0" fontId="4" fillId="0" borderId="6" xfId="0" applyNumberFormat="1" applyFont="1" applyAlignment="1">
      <alignment horizontal="center"/>
    </xf>
    <xf numFmtId="0" fontId="4" fillId="0" borderId="7" xfId="0" applyNumberFormat="1" applyFont="1" applyAlignment="1">
      <alignment horizontal="center"/>
    </xf>
    <xf numFmtId="0" fontId="4" fillId="0" borderId="7" xfId="0" applyNumberFormat="1" applyFont="1" applyAlignment="1">
      <alignment/>
    </xf>
    <xf numFmtId="0" fontId="4" fillId="0" borderId="4" xfId="0" applyNumberFormat="1" applyFont="1" applyAlignment="1">
      <alignment horizontal="center"/>
    </xf>
    <xf numFmtId="0" fontId="4" fillId="0" borderId="8" xfId="0" applyNumberFormat="1" applyFont="1" applyAlignment="1">
      <alignment/>
    </xf>
    <xf numFmtId="3" fontId="4" fillId="0" borderId="9" xfId="0" applyNumberFormat="1" applyFont="1" applyAlignment="1">
      <alignment/>
    </xf>
    <xf numFmtId="3" fontId="4" fillId="0" borderId="10" xfId="0" applyNumberFormat="1" applyFont="1" applyAlignment="1">
      <alignment/>
    </xf>
    <xf numFmtId="3" fontId="4" fillId="0" borderId="8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1" xfId="0" applyNumberFormat="1" applyFont="1" applyAlignment="1">
      <alignment/>
    </xf>
    <xf numFmtId="3" fontId="4" fillId="0" borderId="12" xfId="0" applyNumberFormat="1" applyFont="1" applyAlignment="1">
      <alignment/>
    </xf>
    <xf numFmtId="3" fontId="4" fillId="0" borderId="13" xfId="0" applyNumberFormat="1" applyFont="1" applyAlignment="1">
      <alignment/>
    </xf>
    <xf numFmtId="3" fontId="4" fillId="0" borderId="11" xfId="0" applyNumberFormat="1" applyFont="1" applyAlignment="1">
      <alignment/>
    </xf>
    <xf numFmtId="3" fontId="4" fillId="0" borderId="2" xfId="0" applyNumberFormat="1" applyFont="1" applyAlignment="1">
      <alignment/>
    </xf>
    <xf numFmtId="3" fontId="4" fillId="0" borderId="5" xfId="0" applyNumberFormat="1" applyFont="1" applyAlignment="1">
      <alignment/>
    </xf>
    <xf numFmtId="3" fontId="4" fillId="0" borderId="1" xfId="0" applyNumberFormat="1" applyFont="1" applyAlignment="1">
      <alignment/>
    </xf>
    <xf numFmtId="3" fontId="4" fillId="0" borderId="3" xfId="0" applyNumberFormat="1" applyFont="1" applyAlignment="1">
      <alignment/>
    </xf>
    <xf numFmtId="3" fontId="4" fillId="0" borderId="4" xfId="0" applyNumberFormat="1" applyFont="1" applyAlignment="1">
      <alignment/>
    </xf>
    <xf numFmtId="176" fontId="4" fillId="0" borderId="9" xfId="0" applyNumberFormat="1" applyFont="1" applyAlignment="1">
      <alignment/>
    </xf>
    <xf numFmtId="176" fontId="4" fillId="0" borderId="10" xfId="0" applyNumberFormat="1" applyFont="1" applyAlignment="1">
      <alignment/>
    </xf>
    <xf numFmtId="176" fontId="4" fillId="0" borderId="12" xfId="0" applyNumberFormat="1" applyFont="1" applyAlignment="1">
      <alignment/>
    </xf>
    <xf numFmtId="176" fontId="4" fillId="0" borderId="13" xfId="0" applyNumberFormat="1" applyFont="1" applyAlignment="1">
      <alignment/>
    </xf>
    <xf numFmtId="0" fontId="6" fillId="0" borderId="0" xfId="0" applyNumberFormat="1" applyFont="1" applyAlignment="1">
      <alignment/>
    </xf>
    <xf numFmtId="1" fontId="4" fillId="0" borderId="9" xfId="0" applyNumberFormat="1" applyFont="1" applyAlignment="1">
      <alignment/>
    </xf>
    <xf numFmtId="1" fontId="4" fillId="0" borderId="10" xfId="0" applyNumberFormat="1" applyFont="1" applyAlignment="1">
      <alignment/>
    </xf>
    <xf numFmtId="1" fontId="4" fillId="0" borderId="12" xfId="0" applyNumberFormat="1" applyFont="1" applyAlignment="1">
      <alignment/>
    </xf>
    <xf numFmtId="1" fontId="4" fillId="0" borderId="13" xfId="0" applyNumberFormat="1" applyFont="1" applyAlignment="1">
      <alignment/>
    </xf>
    <xf numFmtId="1" fontId="4" fillId="0" borderId="7" xfId="0" applyNumberFormat="1" applyFont="1" applyAlignment="1">
      <alignment/>
    </xf>
    <xf numFmtId="176" fontId="4" fillId="0" borderId="8" xfId="0" applyNumberFormat="1" applyFont="1" applyAlignment="1">
      <alignment/>
    </xf>
    <xf numFmtId="0" fontId="4" fillId="0" borderId="10" xfId="0" applyNumberFormat="1" applyFont="1" applyAlignment="1">
      <alignment/>
    </xf>
    <xf numFmtId="1" fontId="4" fillId="0" borderId="11" xfId="0" applyNumberFormat="1" applyFont="1" applyAlignment="1">
      <alignment/>
    </xf>
    <xf numFmtId="0" fontId="4" fillId="0" borderId="13" xfId="0" applyNumberFormat="1" applyFont="1" applyAlignment="1">
      <alignment/>
    </xf>
    <xf numFmtId="176" fontId="4" fillId="0" borderId="3" xfId="0" applyNumberFormat="1" applyFont="1" applyAlignment="1">
      <alignment/>
    </xf>
    <xf numFmtId="176" fontId="4" fillId="0" borderId="4" xfId="0" applyNumberFormat="1" applyFont="1" applyAlignment="1">
      <alignment/>
    </xf>
    <xf numFmtId="176" fontId="7" fillId="0" borderId="9" xfId="0" applyNumberFormat="1" applyFont="1" applyAlignment="1">
      <alignment/>
    </xf>
    <xf numFmtId="176" fontId="7" fillId="0" borderId="13" xfId="0" applyNumberFormat="1" applyFont="1" applyAlignment="1">
      <alignment/>
    </xf>
    <xf numFmtId="176" fontId="4" fillId="0" borderId="1" xfId="0" applyNumberFormat="1" applyFont="1" applyAlignment="1">
      <alignment/>
    </xf>
    <xf numFmtId="176" fontId="4" fillId="0" borderId="2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176" fontId="7" fillId="0" borderId="4" xfId="0" applyNumberFormat="1" applyFont="1" applyAlignment="1">
      <alignment/>
    </xf>
    <xf numFmtId="3" fontId="7" fillId="0" borderId="0" xfId="0" applyNumberFormat="1" applyFont="1" applyAlignment="1">
      <alignment/>
    </xf>
    <xf numFmtId="1" fontId="4" fillId="0" borderId="4" xfId="0" applyNumberFormat="1" applyFont="1" applyAlignment="1">
      <alignment/>
    </xf>
    <xf numFmtId="176" fontId="4" fillId="0" borderId="0" xfId="0" applyNumberFormat="1" applyFont="1" applyAlignment="1">
      <alignment/>
    </xf>
    <xf numFmtId="177" fontId="4" fillId="0" borderId="9" xfId="0" applyNumberFormat="1" applyFont="1" applyAlignment="1">
      <alignment/>
    </xf>
    <xf numFmtId="177" fontId="4" fillId="0" borderId="10" xfId="0" applyNumberFormat="1" applyFont="1" applyAlignment="1">
      <alignment/>
    </xf>
    <xf numFmtId="177" fontId="4" fillId="0" borderId="12" xfId="0" applyNumberFormat="1" applyFont="1" applyAlignment="1">
      <alignment/>
    </xf>
    <xf numFmtId="177" fontId="4" fillId="0" borderId="13" xfId="0" applyNumberFormat="1" applyFont="1" applyAlignment="1">
      <alignment/>
    </xf>
    <xf numFmtId="177" fontId="4" fillId="0" borderId="3" xfId="0" applyNumberFormat="1" applyFont="1" applyAlignment="1">
      <alignment/>
    </xf>
    <xf numFmtId="1" fontId="4" fillId="0" borderId="6" xfId="0" applyNumberFormat="1" applyFont="1" applyAlignment="1">
      <alignment/>
    </xf>
    <xf numFmtId="1" fontId="4" fillId="0" borderId="8" xfId="0" applyNumberFormat="1" applyFont="1" applyAlignment="1">
      <alignment/>
    </xf>
    <xf numFmtId="178" fontId="4" fillId="0" borderId="8" xfId="0" applyNumberFormat="1" applyFont="1" applyAlignment="1">
      <alignment/>
    </xf>
    <xf numFmtId="176" fontId="4" fillId="0" borderId="11" xfId="0" applyNumberFormat="1" applyFont="1" applyAlignment="1">
      <alignment/>
    </xf>
    <xf numFmtId="178" fontId="4" fillId="0" borderId="11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37"/>
  <sheetViews>
    <sheetView tabSelected="1" zoomScale="90" zoomScaleNormal="90" workbookViewId="0" topLeftCell="A1">
      <selection activeCell="H35" sqref="H35"/>
    </sheetView>
  </sheetViews>
  <sheetFormatPr defaultColWidth="8.88671875" defaultRowHeight="15"/>
  <cols>
    <col min="1" max="2" width="10.6640625" style="1" customWidth="1"/>
    <col min="3" max="16" width="7.6640625" style="1" customWidth="1"/>
    <col min="17" max="17" width="6.6640625" style="1" customWidth="1"/>
    <col min="18" max="18" width="7.6640625" style="1" customWidth="1"/>
    <col min="19" max="20" width="6.6640625" style="1" customWidth="1"/>
    <col min="21" max="21" width="7.6640625" style="1" customWidth="1"/>
    <col min="22" max="22" width="6.6640625" style="1" customWidth="1"/>
    <col min="23" max="24" width="7.6640625" style="1" customWidth="1"/>
    <col min="25" max="26" width="8.6640625" style="1" customWidth="1"/>
    <col min="27" max="28" width="10.6640625" style="1" customWidth="1"/>
    <col min="29" max="29" width="11.6640625" style="1" customWidth="1"/>
    <col min="30" max="16384" width="10.6640625" style="1" customWidth="1"/>
  </cols>
  <sheetData>
    <row r="1" ht="22.5">
      <c r="B1" s="2" t="s">
        <v>38</v>
      </c>
    </row>
    <row r="2" spans="2:27" ht="17.25">
      <c r="B2" s="3"/>
      <c r="C2" s="4" t="s">
        <v>75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" t="s">
        <v>103</v>
      </c>
      <c r="R2" s="5"/>
      <c r="S2" s="5"/>
      <c r="T2" s="5"/>
      <c r="U2" s="5"/>
      <c r="V2" s="5"/>
      <c r="W2" s="5"/>
      <c r="X2" s="5"/>
      <c r="Y2" s="5"/>
      <c r="Z2" s="6" t="s">
        <v>47</v>
      </c>
      <c r="AA2" s="7"/>
    </row>
    <row r="3" spans="2:27" ht="17.25">
      <c r="B3" s="3"/>
      <c r="C3" s="6" t="s">
        <v>69</v>
      </c>
      <c r="D3" s="8" t="s">
        <v>78</v>
      </c>
      <c r="E3" s="8" t="s">
        <v>24</v>
      </c>
      <c r="F3" s="8" t="s">
        <v>25</v>
      </c>
      <c r="G3" s="8" t="s">
        <v>90</v>
      </c>
      <c r="H3" s="8" t="s">
        <v>94</v>
      </c>
      <c r="I3" s="8" t="s">
        <v>28</v>
      </c>
      <c r="J3" s="8" t="s">
        <v>39</v>
      </c>
      <c r="K3" s="8" t="s">
        <v>40</v>
      </c>
      <c r="L3" s="8" t="s">
        <v>29</v>
      </c>
      <c r="M3" s="8" t="s">
        <v>100</v>
      </c>
      <c r="N3" s="8" t="s">
        <v>42</v>
      </c>
      <c r="O3" s="8" t="s">
        <v>31</v>
      </c>
      <c r="P3" s="6" t="s">
        <v>32</v>
      </c>
      <c r="Q3" s="9" t="s">
        <v>76</v>
      </c>
      <c r="R3" s="8" t="s">
        <v>81</v>
      </c>
      <c r="S3" s="8" t="s">
        <v>85</v>
      </c>
      <c r="T3" s="8" t="s">
        <v>88</v>
      </c>
      <c r="U3" s="8" t="s">
        <v>93</v>
      </c>
      <c r="V3" s="8" t="s">
        <v>36</v>
      </c>
      <c r="W3" s="8" t="s">
        <v>96</v>
      </c>
      <c r="X3" s="8" t="s">
        <v>104</v>
      </c>
      <c r="Y3" s="8" t="s">
        <v>37</v>
      </c>
      <c r="Z3" s="10"/>
      <c r="AA3" s="7"/>
    </row>
    <row r="4" spans="2:27" ht="17.25">
      <c r="B4" s="7"/>
      <c r="C4" s="11" t="s">
        <v>70</v>
      </c>
      <c r="D4" s="12"/>
      <c r="E4" s="12"/>
      <c r="F4" s="12"/>
      <c r="G4" s="12" t="s">
        <v>91</v>
      </c>
      <c r="H4" s="12"/>
      <c r="I4" s="12"/>
      <c r="J4" s="12"/>
      <c r="K4" s="12"/>
      <c r="L4" s="12"/>
      <c r="M4" s="12"/>
      <c r="N4" s="13"/>
      <c r="O4" s="13"/>
      <c r="P4" s="10"/>
      <c r="Q4" s="14" t="s">
        <v>77</v>
      </c>
      <c r="R4" s="12" t="s">
        <v>77</v>
      </c>
      <c r="S4" s="12" t="s">
        <v>77</v>
      </c>
      <c r="T4" s="12" t="s">
        <v>89</v>
      </c>
      <c r="U4" s="12" t="s">
        <v>89</v>
      </c>
      <c r="V4" s="12"/>
      <c r="W4" s="12"/>
      <c r="X4" s="12" t="s">
        <v>105</v>
      </c>
      <c r="Y4" s="12"/>
      <c r="Z4" s="11"/>
      <c r="AA4" s="7"/>
    </row>
    <row r="5" spans="1:34" ht="17.25">
      <c r="A5" s="1" t="s">
        <v>0</v>
      </c>
      <c r="B5" s="15" t="s">
        <v>22</v>
      </c>
      <c r="C5" s="16">
        <v>42405.2</v>
      </c>
      <c r="D5" s="17">
        <v>14.4</v>
      </c>
      <c r="E5" s="17">
        <v>206792.9</v>
      </c>
      <c r="F5" s="17">
        <v>2655.3</v>
      </c>
      <c r="G5" s="17">
        <v>0</v>
      </c>
      <c r="H5" s="17">
        <v>149.4</v>
      </c>
      <c r="I5" s="17">
        <v>0</v>
      </c>
      <c r="J5" s="17">
        <v>0.7</v>
      </c>
      <c r="K5" s="17">
        <v>4.1</v>
      </c>
      <c r="L5" s="17">
        <v>0</v>
      </c>
      <c r="M5" s="17">
        <v>5.3</v>
      </c>
      <c r="N5" s="17">
        <v>12345</v>
      </c>
      <c r="O5" s="17">
        <v>341.9</v>
      </c>
      <c r="P5" s="16">
        <v>264714.2</v>
      </c>
      <c r="Q5" s="18">
        <v>2540</v>
      </c>
      <c r="R5" s="17">
        <v>72190.6</v>
      </c>
      <c r="S5" s="17">
        <v>0</v>
      </c>
      <c r="T5" s="17">
        <v>0</v>
      </c>
      <c r="U5" s="17">
        <v>3421.3</v>
      </c>
      <c r="V5" s="17">
        <v>-2362.5</v>
      </c>
      <c r="W5" s="17">
        <v>76904.6</v>
      </c>
      <c r="X5" s="17">
        <v>165043.6</v>
      </c>
      <c r="Y5" s="17">
        <v>-12349.6</v>
      </c>
      <c r="Z5" s="16">
        <v>252364.6</v>
      </c>
      <c r="AA5" s="7"/>
      <c r="AE5" s="19"/>
      <c r="AF5" s="19"/>
      <c r="AG5" s="19"/>
      <c r="AH5" s="19"/>
    </row>
    <row r="6" spans="1:34" ht="17.25">
      <c r="A6" s="1" t="s">
        <v>1</v>
      </c>
      <c r="B6" s="20" t="s">
        <v>23</v>
      </c>
      <c r="C6" s="21">
        <v>0</v>
      </c>
      <c r="D6" s="22">
        <v>198.6</v>
      </c>
      <c r="E6" s="22">
        <v>607591.8</v>
      </c>
      <c r="F6" s="22">
        <v>20172.1</v>
      </c>
      <c r="G6" s="22">
        <v>45224.2</v>
      </c>
      <c r="H6" s="22">
        <v>0</v>
      </c>
      <c r="I6" s="22">
        <v>0</v>
      </c>
      <c r="J6" s="22">
        <v>0</v>
      </c>
      <c r="K6" s="22">
        <v>0.4</v>
      </c>
      <c r="L6" s="22">
        <v>0</v>
      </c>
      <c r="M6" s="22">
        <v>2.6</v>
      </c>
      <c r="N6" s="22">
        <v>48.2</v>
      </c>
      <c r="O6" s="22">
        <v>121.3</v>
      </c>
      <c r="P6" s="21">
        <v>673359.2</v>
      </c>
      <c r="Q6" s="23">
        <v>0</v>
      </c>
      <c r="R6" s="22">
        <v>0</v>
      </c>
      <c r="S6" s="22">
        <v>0</v>
      </c>
      <c r="T6" s="22">
        <v>0</v>
      </c>
      <c r="U6" s="22">
        <v>-1.2</v>
      </c>
      <c r="V6" s="22">
        <v>360.8</v>
      </c>
      <c r="W6" s="22">
        <v>7059.2</v>
      </c>
      <c r="X6" s="22">
        <v>647238.5</v>
      </c>
      <c r="Y6" s="22">
        <v>-639819.7</v>
      </c>
      <c r="Z6" s="21">
        <v>33539.5</v>
      </c>
      <c r="AA6" s="7"/>
      <c r="AE6" s="19"/>
      <c r="AF6" s="19"/>
      <c r="AG6" s="19"/>
      <c r="AH6" s="19"/>
    </row>
    <row r="7" spans="1:34" ht="17.25">
      <c r="A7" s="1" t="s">
        <v>2</v>
      </c>
      <c r="B7" s="20" t="s">
        <v>24</v>
      </c>
      <c r="C7" s="21">
        <v>40552</v>
      </c>
      <c r="D7" s="22">
        <v>2300.9</v>
      </c>
      <c r="E7" s="22">
        <v>3851591.4</v>
      </c>
      <c r="F7" s="22">
        <v>416301.1</v>
      </c>
      <c r="G7" s="22">
        <v>43621.6</v>
      </c>
      <c r="H7" s="22">
        <v>51755</v>
      </c>
      <c r="I7" s="22">
        <v>19991.8</v>
      </c>
      <c r="J7" s="22">
        <v>1650</v>
      </c>
      <c r="K7" s="22">
        <v>122918.8</v>
      </c>
      <c r="L7" s="22">
        <v>7021.9</v>
      </c>
      <c r="M7" s="22">
        <v>25566.7</v>
      </c>
      <c r="N7" s="22">
        <v>341010.7</v>
      </c>
      <c r="O7" s="22">
        <v>37142.3</v>
      </c>
      <c r="P7" s="21">
        <v>4961424.2</v>
      </c>
      <c r="Q7" s="23">
        <v>70161.5</v>
      </c>
      <c r="R7" s="22">
        <v>981897.4</v>
      </c>
      <c r="S7" s="22">
        <v>0</v>
      </c>
      <c r="T7" s="22">
        <v>22733</v>
      </c>
      <c r="U7" s="22">
        <v>536186</v>
      </c>
      <c r="V7" s="22">
        <v>35484.8</v>
      </c>
      <c r="W7" s="22">
        <v>6228212.8</v>
      </c>
      <c r="X7" s="22">
        <v>4278786.6</v>
      </c>
      <c r="Y7" s="22">
        <v>3595888.7</v>
      </c>
      <c r="Z7" s="21">
        <v>8557312.9</v>
      </c>
      <c r="AA7" s="7"/>
      <c r="AE7" s="19"/>
      <c r="AF7" s="19"/>
      <c r="AG7" s="19"/>
      <c r="AH7" s="19"/>
    </row>
    <row r="8" spans="1:34" ht="17.25">
      <c r="A8" s="1" t="s">
        <v>3</v>
      </c>
      <c r="B8" s="20" t="s">
        <v>25</v>
      </c>
      <c r="C8" s="21">
        <v>217.4</v>
      </c>
      <c r="D8" s="22">
        <v>61.6</v>
      </c>
      <c r="E8" s="22">
        <v>9209.4</v>
      </c>
      <c r="F8" s="22">
        <v>1358.9</v>
      </c>
      <c r="G8" s="22">
        <v>3100.5</v>
      </c>
      <c r="H8" s="22">
        <v>675.8</v>
      </c>
      <c r="I8" s="22">
        <v>369.6</v>
      </c>
      <c r="J8" s="22">
        <v>25478.7</v>
      </c>
      <c r="K8" s="22">
        <v>1959.5</v>
      </c>
      <c r="L8" s="22">
        <v>126.9</v>
      </c>
      <c r="M8" s="22">
        <v>1739.7</v>
      </c>
      <c r="N8" s="22">
        <v>6089.3</v>
      </c>
      <c r="O8" s="22">
        <v>74.6</v>
      </c>
      <c r="P8" s="21">
        <v>50461.9</v>
      </c>
      <c r="Q8" s="23">
        <v>0</v>
      </c>
      <c r="R8" s="22">
        <v>0</v>
      </c>
      <c r="S8" s="22">
        <v>0</v>
      </c>
      <c r="T8" s="22">
        <v>424533</v>
      </c>
      <c r="U8" s="22">
        <v>831663</v>
      </c>
      <c r="V8" s="22">
        <v>0</v>
      </c>
      <c r="W8" s="22">
        <v>0</v>
      </c>
      <c r="X8" s="22">
        <v>0</v>
      </c>
      <c r="Y8" s="22">
        <v>1256196</v>
      </c>
      <c r="Z8" s="21">
        <v>1306657.9</v>
      </c>
      <c r="AA8" s="7"/>
      <c r="AE8" s="19"/>
      <c r="AF8" s="19"/>
      <c r="AG8" s="19"/>
      <c r="AH8" s="19"/>
    </row>
    <row r="9" spans="1:34" ht="17.25">
      <c r="A9" s="1" t="s">
        <v>4</v>
      </c>
      <c r="B9" s="20" t="s">
        <v>26</v>
      </c>
      <c r="C9" s="21">
        <v>729.9</v>
      </c>
      <c r="D9" s="22">
        <v>838.4</v>
      </c>
      <c r="E9" s="22">
        <v>228438.4</v>
      </c>
      <c r="F9" s="22">
        <v>8159.7</v>
      </c>
      <c r="G9" s="22">
        <v>6516.3</v>
      </c>
      <c r="H9" s="22">
        <v>14392</v>
      </c>
      <c r="I9" s="22">
        <v>1855.4</v>
      </c>
      <c r="J9" s="22">
        <v>1606.8</v>
      </c>
      <c r="K9" s="22">
        <v>14873.2</v>
      </c>
      <c r="L9" s="22">
        <v>2528.1</v>
      </c>
      <c r="M9" s="22">
        <v>12987.1</v>
      </c>
      <c r="N9" s="22">
        <v>44746</v>
      </c>
      <c r="O9" s="22">
        <v>3994.8</v>
      </c>
      <c r="P9" s="21">
        <v>341666.1</v>
      </c>
      <c r="Q9" s="23">
        <v>72.4</v>
      </c>
      <c r="R9" s="22">
        <v>82879.9</v>
      </c>
      <c r="S9" s="22">
        <v>18117.1</v>
      </c>
      <c r="T9" s="22">
        <v>0</v>
      </c>
      <c r="U9" s="22">
        <v>0</v>
      </c>
      <c r="V9" s="22">
        <v>0</v>
      </c>
      <c r="W9" s="22">
        <v>64952</v>
      </c>
      <c r="X9" s="22">
        <v>142759.9</v>
      </c>
      <c r="Y9" s="22">
        <v>23261.5</v>
      </c>
      <c r="Z9" s="21">
        <v>364927.6</v>
      </c>
      <c r="AA9" s="7"/>
      <c r="AE9" s="19"/>
      <c r="AF9" s="19"/>
      <c r="AG9" s="19"/>
      <c r="AH9" s="19"/>
    </row>
    <row r="10" spans="1:34" ht="17.25">
      <c r="A10" s="1" t="s">
        <v>5</v>
      </c>
      <c r="B10" s="20" t="s">
        <v>27</v>
      </c>
      <c r="C10" s="21">
        <v>7037.2</v>
      </c>
      <c r="D10" s="22">
        <v>399.9</v>
      </c>
      <c r="E10" s="22">
        <v>355291.1</v>
      </c>
      <c r="F10" s="22">
        <v>68980.1</v>
      </c>
      <c r="G10" s="22">
        <v>6504.1</v>
      </c>
      <c r="H10" s="22">
        <v>11684.5</v>
      </c>
      <c r="I10" s="22">
        <v>1767.9</v>
      </c>
      <c r="J10" s="22">
        <v>654.7</v>
      </c>
      <c r="K10" s="22">
        <v>22095</v>
      </c>
      <c r="L10" s="22">
        <v>926.8</v>
      </c>
      <c r="M10" s="22">
        <v>3559.5</v>
      </c>
      <c r="N10" s="22">
        <v>74896.6</v>
      </c>
      <c r="O10" s="22">
        <v>6247.6</v>
      </c>
      <c r="P10" s="21">
        <v>560045</v>
      </c>
      <c r="Q10" s="23">
        <v>40532.2</v>
      </c>
      <c r="R10" s="22">
        <v>634351.5</v>
      </c>
      <c r="S10" s="22">
        <v>0</v>
      </c>
      <c r="T10" s="22">
        <v>7220</v>
      </c>
      <c r="U10" s="22">
        <v>102932</v>
      </c>
      <c r="V10" s="22">
        <v>2473.2</v>
      </c>
      <c r="W10" s="22">
        <v>160108.5</v>
      </c>
      <c r="X10" s="22">
        <v>577385</v>
      </c>
      <c r="Y10" s="22">
        <v>370232.2</v>
      </c>
      <c r="Z10" s="21">
        <v>930277.2</v>
      </c>
      <c r="AA10" s="7"/>
      <c r="AE10" s="19"/>
      <c r="AF10" s="19"/>
      <c r="AG10" s="19"/>
      <c r="AH10" s="19"/>
    </row>
    <row r="11" spans="1:34" ht="17.25">
      <c r="A11" s="1" t="s">
        <v>6</v>
      </c>
      <c r="B11" s="20" t="s">
        <v>28</v>
      </c>
      <c r="C11" s="21">
        <v>7284.3</v>
      </c>
      <c r="D11" s="22">
        <v>1081.8</v>
      </c>
      <c r="E11" s="22">
        <v>113178.8</v>
      </c>
      <c r="F11" s="22">
        <v>15711</v>
      </c>
      <c r="G11" s="22">
        <v>10233.7</v>
      </c>
      <c r="H11" s="22">
        <v>38235.3</v>
      </c>
      <c r="I11" s="22">
        <v>44723.8</v>
      </c>
      <c r="J11" s="22">
        <v>37402.6</v>
      </c>
      <c r="K11" s="22">
        <v>57023.4</v>
      </c>
      <c r="L11" s="22">
        <v>2154.7</v>
      </c>
      <c r="M11" s="22">
        <v>993.3</v>
      </c>
      <c r="N11" s="22">
        <v>42553.5</v>
      </c>
      <c r="O11" s="22">
        <v>4006.4</v>
      </c>
      <c r="P11" s="21">
        <v>374582.6</v>
      </c>
      <c r="Q11" s="23">
        <v>5.9</v>
      </c>
      <c r="R11" s="22">
        <v>86211.4</v>
      </c>
      <c r="S11" s="22">
        <v>0</v>
      </c>
      <c r="T11" s="22">
        <v>0</v>
      </c>
      <c r="U11" s="22">
        <v>0</v>
      </c>
      <c r="V11" s="22">
        <v>0</v>
      </c>
      <c r="W11" s="22">
        <v>4729.2</v>
      </c>
      <c r="X11" s="22">
        <v>56420.1</v>
      </c>
      <c r="Y11" s="22">
        <v>34526.4</v>
      </c>
      <c r="Z11" s="21">
        <v>409109</v>
      </c>
      <c r="AA11" s="7"/>
      <c r="AE11" s="19"/>
      <c r="AF11" s="19"/>
      <c r="AG11" s="19"/>
      <c r="AH11" s="19"/>
    </row>
    <row r="12" spans="1:34" ht="17.25">
      <c r="A12" s="1" t="s">
        <v>7</v>
      </c>
      <c r="B12" s="20" t="s">
        <v>39</v>
      </c>
      <c r="C12" s="21">
        <v>45.7</v>
      </c>
      <c r="D12" s="22">
        <v>245.4</v>
      </c>
      <c r="E12" s="22">
        <v>18990.1</v>
      </c>
      <c r="F12" s="22">
        <v>2286.8</v>
      </c>
      <c r="G12" s="22">
        <v>1429.1</v>
      </c>
      <c r="H12" s="22">
        <v>23775.7</v>
      </c>
      <c r="I12" s="22">
        <v>6158.9</v>
      </c>
      <c r="J12" s="22">
        <v>2806.2</v>
      </c>
      <c r="K12" s="22">
        <v>11717</v>
      </c>
      <c r="L12" s="22">
        <v>872.5</v>
      </c>
      <c r="M12" s="22">
        <v>317.7</v>
      </c>
      <c r="N12" s="22">
        <v>25861.3</v>
      </c>
      <c r="O12" s="22">
        <v>854.1</v>
      </c>
      <c r="P12" s="21">
        <v>95360.5</v>
      </c>
      <c r="Q12" s="23">
        <v>0</v>
      </c>
      <c r="R12" s="22">
        <v>462075.3</v>
      </c>
      <c r="S12" s="22">
        <v>0</v>
      </c>
      <c r="T12" s="22">
        <v>0</v>
      </c>
      <c r="U12" s="22">
        <v>0</v>
      </c>
      <c r="V12" s="22">
        <v>0</v>
      </c>
      <c r="W12" s="22">
        <v>38.4</v>
      </c>
      <c r="X12" s="22">
        <v>71.6</v>
      </c>
      <c r="Y12" s="22">
        <v>462042.1</v>
      </c>
      <c r="Z12" s="21">
        <v>557402.6</v>
      </c>
      <c r="AA12" s="7"/>
      <c r="AE12" s="19"/>
      <c r="AF12" s="19"/>
      <c r="AG12" s="19"/>
      <c r="AH12" s="19"/>
    </row>
    <row r="13" spans="1:34" ht="17.25">
      <c r="A13" s="1" t="s">
        <v>8</v>
      </c>
      <c r="B13" s="20" t="s">
        <v>40</v>
      </c>
      <c r="C13" s="21">
        <v>11806.3</v>
      </c>
      <c r="D13" s="22">
        <v>7693.9</v>
      </c>
      <c r="E13" s="22">
        <v>205154.2</v>
      </c>
      <c r="F13" s="22">
        <v>55457.2</v>
      </c>
      <c r="G13" s="22">
        <v>10902.3</v>
      </c>
      <c r="H13" s="22">
        <v>52786.5</v>
      </c>
      <c r="I13" s="22">
        <v>6800.1</v>
      </c>
      <c r="J13" s="22">
        <v>1226.6</v>
      </c>
      <c r="K13" s="22">
        <v>91159.5</v>
      </c>
      <c r="L13" s="22">
        <v>4362.3</v>
      </c>
      <c r="M13" s="22">
        <v>12989.1</v>
      </c>
      <c r="N13" s="22">
        <v>40121</v>
      </c>
      <c r="O13" s="22">
        <v>3950.2</v>
      </c>
      <c r="P13" s="21">
        <v>504409.2</v>
      </c>
      <c r="Q13" s="23">
        <v>6360.7</v>
      </c>
      <c r="R13" s="22">
        <v>145581.8</v>
      </c>
      <c r="S13" s="22">
        <v>203.7</v>
      </c>
      <c r="T13" s="22">
        <v>1170</v>
      </c>
      <c r="U13" s="22">
        <v>13362</v>
      </c>
      <c r="V13" s="22">
        <v>637.6</v>
      </c>
      <c r="W13" s="22">
        <v>213562.6</v>
      </c>
      <c r="X13" s="22">
        <v>125633.6</v>
      </c>
      <c r="Y13" s="22">
        <v>255243.8</v>
      </c>
      <c r="Z13" s="21">
        <v>759653</v>
      </c>
      <c r="AA13" s="7"/>
      <c r="AE13" s="19"/>
      <c r="AF13" s="19"/>
      <c r="AG13" s="19"/>
      <c r="AH13" s="19"/>
    </row>
    <row r="14" spans="1:34" ht="17.25">
      <c r="A14" s="1" t="s">
        <v>9</v>
      </c>
      <c r="B14" s="20" t="s">
        <v>41</v>
      </c>
      <c r="C14" s="21">
        <v>144.6</v>
      </c>
      <c r="D14" s="22">
        <v>77.8</v>
      </c>
      <c r="E14" s="22">
        <v>10686.1</v>
      </c>
      <c r="F14" s="22">
        <v>4523.2</v>
      </c>
      <c r="G14" s="22">
        <v>1587</v>
      </c>
      <c r="H14" s="22">
        <v>18610.8</v>
      </c>
      <c r="I14" s="22">
        <v>8901.6</v>
      </c>
      <c r="J14" s="22">
        <v>191</v>
      </c>
      <c r="K14" s="22">
        <v>4393.9</v>
      </c>
      <c r="L14" s="22">
        <v>9663.5</v>
      </c>
      <c r="M14" s="22">
        <v>4428.9</v>
      </c>
      <c r="N14" s="22">
        <v>30436.5</v>
      </c>
      <c r="O14" s="22">
        <v>1719</v>
      </c>
      <c r="P14" s="21">
        <v>95363.9</v>
      </c>
      <c r="Q14" s="23">
        <v>2174.7</v>
      </c>
      <c r="R14" s="22">
        <v>48390</v>
      </c>
      <c r="S14" s="22">
        <v>0</v>
      </c>
      <c r="T14" s="22">
        <v>0</v>
      </c>
      <c r="U14" s="22">
        <v>0</v>
      </c>
      <c r="V14" s="22">
        <v>0</v>
      </c>
      <c r="W14" s="22">
        <v>210.8</v>
      </c>
      <c r="X14" s="22">
        <v>3511.1</v>
      </c>
      <c r="Y14" s="22">
        <v>47264.4</v>
      </c>
      <c r="Z14" s="21">
        <v>142628.3</v>
      </c>
      <c r="AA14" s="7"/>
      <c r="AE14" s="19"/>
      <c r="AF14" s="19"/>
      <c r="AG14" s="19"/>
      <c r="AH14" s="19"/>
    </row>
    <row r="15" spans="1:34" ht="17.25">
      <c r="A15" s="1" t="s">
        <v>10</v>
      </c>
      <c r="B15" s="20" t="s">
        <v>30</v>
      </c>
      <c r="C15" s="21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1">
        <v>0</v>
      </c>
      <c r="Q15" s="23">
        <v>0</v>
      </c>
      <c r="R15" s="22">
        <v>12744</v>
      </c>
      <c r="S15" s="22">
        <v>315202.6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327946.6</v>
      </c>
      <c r="Z15" s="21">
        <v>327946.6</v>
      </c>
      <c r="AA15" s="7"/>
      <c r="AE15" s="19"/>
      <c r="AF15" s="19"/>
      <c r="AG15" s="19"/>
      <c r="AH15" s="19"/>
    </row>
    <row r="16" spans="1:34" ht="17.25">
      <c r="A16" s="1" t="s">
        <v>11</v>
      </c>
      <c r="B16" s="20" t="s">
        <v>42</v>
      </c>
      <c r="C16" s="21">
        <v>2589</v>
      </c>
      <c r="D16" s="22">
        <v>992.7</v>
      </c>
      <c r="E16" s="22">
        <v>206719.6</v>
      </c>
      <c r="F16" s="22">
        <v>58375.7</v>
      </c>
      <c r="G16" s="22">
        <v>29677.5</v>
      </c>
      <c r="H16" s="22">
        <v>36724.9</v>
      </c>
      <c r="I16" s="22">
        <v>38756</v>
      </c>
      <c r="J16" s="22">
        <v>7423.3</v>
      </c>
      <c r="K16" s="22">
        <v>66391.6</v>
      </c>
      <c r="L16" s="22">
        <v>11594.5</v>
      </c>
      <c r="M16" s="22">
        <v>13440.4</v>
      </c>
      <c r="N16" s="22">
        <v>97598.6</v>
      </c>
      <c r="O16" s="22">
        <v>14819.6</v>
      </c>
      <c r="P16" s="21">
        <v>585103.4</v>
      </c>
      <c r="Q16" s="23">
        <v>140345.1</v>
      </c>
      <c r="R16" s="22">
        <v>1045602.5</v>
      </c>
      <c r="S16" s="22">
        <v>221212.6</v>
      </c>
      <c r="T16" s="22">
        <v>222</v>
      </c>
      <c r="U16" s="22">
        <v>20146</v>
      </c>
      <c r="V16" s="22">
        <v>0</v>
      </c>
      <c r="W16" s="22">
        <v>60520.3</v>
      </c>
      <c r="X16" s="22">
        <v>76067</v>
      </c>
      <c r="Y16" s="22">
        <v>1411981.5</v>
      </c>
      <c r="Z16" s="21">
        <v>1997084.9</v>
      </c>
      <c r="AA16" s="7"/>
      <c r="AE16" s="19"/>
      <c r="AF16" s="19"/>
      <c r="AG16" s="19"/>
      <c r="AH16" s="19"/>
    </row>
    <row r="17" spans="1:34" ht="17.25">
      <c r="A17" s="1" t="s">
        <v>12</v>
      </c>
      <c r="B17" s="20" t="s">
        <v>31</v>
      </c>
      <c r="C17" s="21">
        <v>701.3</v>
      </c>
      <c r="D17" s="22">
        <v>418.1</v>
      </c>
      <c r="E17" s="22">
        <v>65325.2</v>
      </c>
      <c r="F17" s="22">
        <v>23509.5</v>
      </c>
      <c r="G17" s="22">
        <v>2683.8</v>
      </c>
      <c r="H17" s="22">
        <v>4155.9</v>
      </c>
      <c r="I17" s="22">
        <v>1886</v>
      </c>
      <c r="J17" s="22">
        <v>7416.3</v>
      </c>
      <c r="K17" s="22">
        <v>3951.9</v>
      </c>
      <c r="L17" s="22">
        <v>667.4</v>
      </c>
      <c r="M17" s="22">
        <v>314.4</v>
      </c>
      <c r="N17" s="22">
        <v>27294.3</v>
      </c>
      <c r="O17" s="22">
        <v>0</v>
      </c>
      <c r="P17" s="21">
        <v>138324.1</v>
      </c>
      <c r="Q17" s="23">
        <v>0</v>
      </c>
      <c r="R17" s="22">
        <v>256.3</v>
      </c>
      <c r="S17" s="22">
        <v>0</v>
      </c>
      <c r="T17" s="22">
        <v>0</v>
      </c>
      <c r="U17" s="22">
        <v>0</v>
      </c>
      <c r="V17" s="22">
        <v>0</v>
      </c>
      <c r="W17" s="22">
        <v>13622</v>
      </c>
      <c r="X17" s="22">
        <v>74666.1</v>
      </c>
      <c r="Y17" s="22">
        <v>-60787.8</v>
      </c>
      <c r="Z17" s="21">
        <v>77536.3</v>
      </c>
      <c r="AA17" s="7"/>
      <c r="AE17" s="19"/>
      <c r="AF17" s="19"/>
      <c r="AG17" s="19"/>
      <c r="AH17" s="19"/>
    </row>
    <row r="18" spans="1:34" ht="17.25">
      <c r="A18" s="1" t="s">
        <v>13</v>
      </c>
      <c r="B18" s="15" t="s">
        <v>32</v>
      </c>
      <c r="C18" s="16">
        <v>113512.9</v>
      </c>
      <c r="D18" s="17">
        <v>14323.5</v>
      </c>
      <c r="E18" s="17">
        <v>5878969</v>
      </c>
      <c r="F18" s="17">
        <v>677490.6</v>
      </c>
      <c r="G18" s="17">
        <v>161480.1</v>
      </c>
      <c r="H18" s="17">
        <v>252945.8</v>
      </c>
      <c r="I18" s="17">
        <v>131211.1</v>
      </c>
      <c r="J18" s="17">
        <v>85856.9</v>
      </c>
      <c r="K18" s="17">
        <v>396488.3</v>
      </c>
      <c r="L18" s="17">
        <v>39918.6</v>
      </c>
      <c r="M18" s="17">
        <v>76344.7</v>
      </c>
      <c r="N18" s="17">
        <v>743001</v>
      </c>
      <c r="O18" s="17">
        <v>73271.8</v>
      </c>
      <c r="P18" s="16">
        <v>8644814.3</v>
      </c>
      <c r="Q18" s="18">
        <v>262192.5</v>
      </c>
      <c r="R18" s="17">
        <v>3572180.7</v>
      </c>
      <c r="S18" s="17">
        <v>554736</v>
      </c>
      <c r="T18" s="17">
        <f>SUM(T5:T17)</f>
        <v>455878</v>
      </c>
      <c r="U18" s="17">
        <f>SUM(U5:U17)</f>
        <v>1507709.1</v>
      </c>
      <c r="V18" s="17">
        <v>36593.9</v>
      </c>
      <c r="W18" s="17">
        <v>6829920.4</v>
      </c>
      <c r="X18" s="17">
        <v>6147583.1</v>
      </c>
      <c r="Y18" s="17">
        <v>7071626.1</v>
      </c>
      <c r="Z18" s="16">
        <v>15716440.4</v>
      </c>
      <c r="AA18" s="7"/>
      <c r="AE18" s="19"/>
      <c r="AF18" s="19"/>
      <c r="AG18" s="19"/>
      <c r="AH18" s="19"/>
    </row>
    <row r="19" spans="1:34" ht="17.25">
      <c r="A19" s="1" t="s">
        <v>14</v>
      </c>
      <c r="B19" s="3" t="s">
        <v>43</v>
      </c>
      <c r="C19" s="24">
        <v>875</v>
      </c>
      <c r="D19" s="25">
        <v>1648.1</v>
      </c>
      <c r="E19" s="25">
        <v>89796.6</v>
      </c>
      <c r="F19" s="25">
        <v>30739.3</v>
      </c>
      <c r="G19" s="25">
        <v>7765</v>
      </c>
      <c r="H19" s="25">
        <v>24560.8</v>
      </c>
      <c r="I19" s="25">
        <v>17091.8</v>
      </c>
      <c r="J19" s="25">
        <v>2445.8</v>
      </c>
      <c r="K19" s="25">
        <v>18470.2</v>
      </c>
      <c r="L19" s="25">
        <v>4444.9</v>
      </c>
      <c r="M19" s="25">
        <v>8522.7</v>
      </c>
      <c r="N19" s="25">
        <v>55316.9</v>
      </c>
      <c r="O19" s="25">
        <v>515.4</v>
      </c>
      <c r="P19" s="24">
        <v>262192.5</v>
      </c>
      <c r="Q19" s="26"/>
      <c r="R19" s="27"/>
      <c r="S19" s="27"/>
      <c r="T19" s="27"/>
      <c r="U19" s="27"/>
      <c r="V19" s="27"/>
      <c r="W19" s="27"/>
      <c r="X19" s="27"/>
      <c r="Y19" s="27"/>
      <c r="Z19" s="27"/>
      <c r="AA19" s="19"/>
      <c r="AB19" s="19"/>
      <c r="AC19" s="19"/>
      <c r="AD19" s="19"/>
      <c r="AE19" s="19"/>
      <c r="AF19" s="19"/>
      <c r="AG19" s="19"/>
      <c r="AH19" s="19"/>
    </row>
    <row r="20" spans="1:34" ht="17.25">
      <c r="A20" s="1" t="s">
        <v>15</v>
      </c>
      <c r="B20" s="20" t="s">
        <v>33</v>
      </c>
      <c r="C20" s="21">
        <v>18712.6</v>
      </c>
      <c r="D20" s="22">
        <v>6454</v>
      </c>
      <c r="E20" s="22">
        <v>980525.6</v>
      </c>
      <c r="F20" s="22">
        <v>344451.7</v>
      </c>
      <c r="G20" s="22">
        <v>67332.6</v>
      </c>
      <c r="H20" s="22">
        <v>493795</v>
      </c>
      <c r="I20" s="22">
        <v>169015.6</v>
      </c>
      <c r="J20" s="22">
        <v>21462.4</v>
      </c>
      <c r="K20" s="22">
        <v>195748.7</v>
      </c>
      <c r="L20" s="22">
        <v>50692</v>
      </c>
      <c r="M20" s="22">
        <v>221138.4</v>
      </c>
      <c r="N20" s="22">
        <v>877787.7</v>
      </c>
      <c r="O20" s="22">
        <v>1173.1</v>
      </c>
      <c r="P20" s="21">
        <v>3448289.4</v>
      </c>
      <c r="Q20" s="28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</row>
    <row r="21" spans="1:34" ht="17.25">
      <c r="A21" s="1" t="s">
        <v>16</v>
      </c>
      <c r="B21" s="20" t="s">
        <v>34</v>
      </c>
      <c r="C21" s="21">
        <v>78742.9</v>
      </c>
      <c r="D21" s="22">
        <v>6683.2</v>
      </c>
      <c r="E21" s="22">
        <v>854410.6</v>
      </c>
      <c r="F21" s="22">
        <v>206896.2</v>
      </c>
      <c r="G21" s="22">
        <v>82597.6</v>
      </c>
      <c r="H21" s="22">
        <v>89350.2</v>
      </c>
      <c r="I21" s="22">
        <v>85495.9</v>
      </c>
      <c r="J21" s="22">
        <v>266258.5</v>
      </c>
      <c r="K21" s="22">
        <v>113742.9</v>
      </c>
      <c r="L21" s="22">
        <v>28017.3</v>
      </c>
      <c r="M21" s="22">
        <v>0</v>
      </c>
      <c r="N21" s="22">
        <v>162178.9</v>
      </c>
      <c r="O21" s="22">
        <v>1498.3</v>
      </c>
      <c r="P21" s="21">
        <v>1975872.5</v>
      </c>
      <c r="Q21" s="28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</row>
    <row r="22" spans="1:34" ht="17.25">
      <c r="A22" s="1" t="s">
        <v>17</v>
      </c>
      <c r="B22" s="20" t="s">
        <v>35</v>
      </c>
      <c r="C22" s="21">
        <v>39350.5</v>
      </c>
      <c r="D22" s="22">
        <v>4067.1</v>
      </c>
      <c r="E22" s="22">
        <v>254154.7</v>
      </c>
      <c r="F22" s="22">
        <v>33104.9</v>
      </c>
      <c r="G22" s="22">
        <v>42460.5</v>
      </c>
      <c r="H22" s="22">
        <v>44746.9</v>
      </c>
      <c r="I22" s="22">
        <v>17692.5</v>
      </c>
      <c r="J22" s="22">
        <v>144530.2</v>
      </c>
      <c r="K22" s="22">
        <v>40675.3</v>
      </c>
      <c r="L22" s="22">
        <v>18008.1</v>
      </c>
      <c r="M22" s="22">
        <v>21495.2</v>
      </c>
      <c r="N22" s="22">
        <v>122643.7</v>
      </c>
      <c r="O22" s="22">
        <v>936.7</v>
      </c>
      <c r="P22" s="21">
        <v>783866.3</v>
      </c>
      <c r="Q22" s="28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</row>
    <row r="23" spans="1:34" ht="17.25">
      <c r="A23" s="1" t="s">
        <v>18</v>
      </c>
      <c r="B23" s="20" t="s">
        <v>44</v>
      </c>
      <c r="C23" s="21">
        <v>3124</v>
      </c>
      <c r="D23" s="22">
        <v>368.7</v>
      </c>
      <c r="E23" s="22">
        <v>507924.3</v>
      </c>
      <c r="F23" s="22">
        <v>15416</v>
      </c>
      <c r="G23" s="22">
        <v>4821.7</v>
      </c>
      <c r="H23" s="22">
        <v>29934.9</v>
      </c>
      <c r="I23" s="22">
        <v>5700.3</v>
      </c>
      <c r="J23" s="22">
        <v>38806.9</v>
      </c>
      <c r="K23" s="22">
        <v>7405.7</v>
      </c>
      <c r="L23" s="22">
        <v>1580</v>
      </c>
      <c r="M23" s="22">
        <v>445.6</v>
      </c>
      <c r="N23" s="22">
        <v>39710.9</v>
      </c>
      <c r="O23" s="22">
        <v>143.7</v>
      </c>
      <c r="P23" s="21">
        <v>655382.7</v>
      </c>
      <c r="Q23" s="28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</row>
    <row r="24" spans="1:34" ht="17.25">
      <c r="A24" s="1" t="s">
        <v>19</v>
      </c>
      <c r="B24" s="20" t="s">
        <v>45</v>
      </c>
      <c r="C24" s="21">
        <v>1953.3</v>
      </c>
      <c r="D24" s="22">
        <v>5.1</v>
      </c>
      <c r="E24" s="22">
        <v>8467.9</v>
      </c>
      <c r="F24" s="22">
        <v>1440.8</v>
      </c>
      <c r="G24" s="22">
        <v>1529.9</v>
      </c>
      <c r="H24" s="22">
        <v>5056.4</v>
      </c>
      <c r="I24" s="22">
        <v>17098.2</v>
      </c>
      <c r="J24" s="22">
        <v>1958.1</v>
      </c>
      <c r="K24" s="22">
        <v>12878.1</v>
      </c>
      <c r="L24" s="22">
        <v>32.6</v>
      </c>
      <c r="M24" s="22">
        <v>0</v>
      </c>
      <c r="N24" s="22">
        <v>3554.2</v>
      </c>
      <c r="O24" s="22">
        <v>2.7</v>
      </c>
      <c r="P24" s="21">
        <v>53977.3</v>
      </c>
      <c r="Q24" s="28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</row>
    <row r="25" spans="1:34" ht="17.25">
      <c r="A25" s="1" t="s">
        <v>20</v>
      </c>
      <c r="B25" s="15" t="s">
        <v>46</v>
      </c>
      <c r="C25" s="16">
        <v>138851.7</v>
      </c>
      <c r="D25" s="17">
        <v>19216</v>
      </c>
      <c r="E25" s="17">
        <v>2678343.9</v>
      </c>
      <c r="F25" s="17">
        <v>629167.3</v>
      </c>
      <c r="G25" s="17">
        <v>203447.5</v>
      </c>
      <c r="H25" s="17">
        <v>677331.4</v>
      </c>
      <c r="I25" s="17">
        <v>277897.9</v>
      </c>
      <c r="J25" s="17">
        <v>471545.7</v>
      </c>
      <c r="K25" s="17">
        <v>363164.7</v>
      </c>
      <c r="L25" s="17">
        <v>102709.7</v>
      </c>
      <c r="M25" s="17">
        <v>251601.9</v>
      </c>
      <c r="N25" s="17">
        <v>1254083.9</v>
      </c>
      <c r="O25" s="17">
        <v>4264.5</v>
      </c>
      <c r="P25" s="16">
        <v>7071626.1</v>
      </c>
      <c r="Q25" s="28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</row>
    <row r="26" spans="1:34" ht="17.25">
      <c r="A26" s="1" t="s">
        <v>21</v>
      </c>
      <c r="B26" s="3" t="s">
        <v>47</v>
      </c>
      <c r="C26" s="24">
        <v>252364.6</v>
      </c>
      <c r="D26" s="25">
        <v>33539.5</v>
      </c>
      <c r="E26" s="25">
        <v>8557312.9</v>
      </c>
      <c r="F26" s="25">
        <v>1306657.9</v>
      </c>
      <c r="G26" s="25">
        <v>364927.6</v>
      </c>
      <c r="H26" s="25">
        <v>930277.2</v>
      </c>
      <c r="I26" s="25">
        <v>409109</v>
      </c>
      <c r="J26" s="25">
        <v>557402.6</v>
      </c>
      <c r="K26" s="25">
        <v>759653</v>
      </c>
      <c r="L26" s="25">
        <v>142628.3</v>
      </c>
      <c r="M26" s="25">
        <v>327946.6</v>
      </c>
      <c r="N26" s="25">
        <v>1997084.9</v>
      </c>
      <c r="O26" s="25">
        <v>77536.3</v>
      </c>
      <c r="P26" s="24">
        <v>15716440.4</v>
      </c>
      <c r="Q26" s="28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</row>
    <row r="27" spans="2:16" ht="17.2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ht="22.5">
      <c r="B28" s="2" t="s">
        <v>48</v>
      </c>
    </row>
    <row r="29" spans="2:16" ht="17.25">
      <c r="B29" s="3"/>
      <c r="C29" s="6" t="s">
        <v>69</v>
      </c>
      <c r="D29" s="8" t="s">
        <v>78</v>
      </c>
      <c r="E29" s="8" t="s">
        <v>24</v>
      </c>
      <c r="F29" s="8" t="s">
        <v>25</v>
      </c>
      <c r="G29" s="8" t="s">
        <v>90</v>
      </c>
      <c r="H29" s="8" t="s">
        <v>94</v>
      </c>
      <c r="I29" s="8" t="s">
        <v>28</v>
      </c>
      <c r="J29" s="8" t="s">
        <v>39</v>
      </c>
      <c r="K29" s="8" t="s">
        <v>40</v>
      </c>
      <c r="L29" s="8" t="s">
        <v>29</v>
      </c>
      <c r="M29" s="8" t="s">
        <v>100</v>
      </c>
      <c r="N29" s="8" t="s">
        <v>42</v>
      </c>
      <c r="O29" s="8" t="s">
        <v>31</v>
      </c>
      <c r="P29" s="7"/>
    </row>
    <row r="30" spans="2:16" ht="17.25">
      <c r="B30" s="7"/>
      <c r="C30" s="11" t="s">
        <v>70</v>
      </c>
      <c r="D30" s="12"/>
      <c r="E30" s="12"/>
      <c r="F30" s="12"/>
      <c r="G30" s="12" t="s">
        <v>91</v>
      </c>
      <c r="H30" s="12"/>
      <c r="I30" s="12"/>
      <c r="J30" s="12"/>
      <c r="K30" s="12"/>
      <c r="L30" s="12"/>
      <c r="M30" s="12"/>
      <c r="N30" s="13"/>
      <c r="O30" s="13"/>
      <c r="P30" s="7"/>
    </row>
    <row r="31" spans="2:16" ht="17.25">
      <c r="B31" s="15" t="s">
        <v>22</v>
      </c>
      <c r="C31" s="29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7"/>
    </row>
    <row r="32" spans="2:16" ht="17.25">
      <c r="B32" s="20" t="s">
        <v>23</v>
      </c>
      <c r="C32" s="31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7"/>
    </row>
    <row r="33" spans="2:16" ht="17.25">
      <c r="B33" s="20" t="s">
        <v>24</v>
      </c>
      <c r="C33" s="31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7"/>
    </row>
    <row r="34" spans="2:16" ht="17.25">
      <c r="B34" s="20" t="s">
        <v>25</v>
      </c>
      <c r="C34" s="31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7"/>
    </row>
    <row r="35" spans="2:16" ht="17.25">
      <c r="B35" s="20" t="s">
        <v>26</v>
      </c>
      <c r="C35" s="31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7"/>
    </row>
    <row r="36" spans="2:16" ht="17.25">
      <c r="B36" s="20" t="s">
        <v>27</v>
      </c>
      <c r="C36" s="31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7"/>
    </row>
    <row r="37" spans="2:16" ht="17.25">
      <c r="B37" s="20" t="s">
        <v>28</v>
      </c>
      <c r="C37" s="31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7"/>
    </row>
    <row r="38" spans="2:16" ht="17.25">
      <c r="B38" s="20" t="s">
        <v>39</v>
      </c>
      <c r="C38" s="31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7"/>
    </row>
    <row r="39" spans="2:16" ht="17.25">
      <c r="B39" s="20" t="s">
        <v>40</v>
      </c>
      <c r="C39" s="31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7"/>
    </row>
    <row r="40" spans="2:16" ht="17.25">
      <c r="B40" s="20" t="s">
        <v>41</v>
      </c>
      <c r="C40" s="31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7"/>
    </row>
    <row r="41" spans="2:16" ht="17.25">
      <c r="B41" s="20" t="s">
        <v>30</v>
      </c>
      <c r="C41" s="31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7"/>
    </row>
    <row r="42" spans="2:16" ht="17.25">
      <c r="B42" s="20" t="s">
        <v>42</v>
      </c>
      <c r="C42" s="31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7"/>
    </row>
    <row r="43" spans="2:16" ht="17.25">
      <c r="B43" s="20" t="s">
        <v>31</v>
      </c>
      <c r="C43" s="31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7"/>
    </row>
    <row r="44" spans="2:16" ht="17.25">
      <c r="B44" s="20" t="s">
        <v>49</v>
      </c>
      <c r="C44" s="31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7"/>
    </row>
    <row r="45" spans="2:15" ht="17.2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ht="19.5">
      <c r="B46" s="33" t="s">
        <v>50</v>
      </c>
    </row>
    <row r="47" ht="19.5">
      <c r="B47" s="33" t="s">
        <v>51</v>
      </c>
    </row>
    <row r="48" ht="19.5">
      <c r="B48" s="33" t="s">
        <v>52</v>
      </c>
    </row>
    <row r="50" ht="19.5">
      <c r="B50" s="33" t="s">
        <v>53</v>
      </c>
    </row>
    <row r="51" spans="2:16" ht="17.25">
      <c r="B51" s="3"/>
      <c r="C51" s="6" t="s">
        <v>69</v>
      </c>
      <c r="D51" s="8" t="s">
        <v>78</v>
      </c>
      <c r="E51" s="8" t="s">
        <v>24</v>
      </c>
      <c r="F51" s="8" t="s">
        <v>25</v>
      </c>
      <c r="G51" s="8" t="s">
        <v>90</v>
      </c>
      <c r="H51" s="8" t="s">
        <v>94</v>
      </c>
      <c r="I51" s="8" t="s">
        <v>28</v>
      </c>
      <c r="J51" s="8" t="s">
        <v>39</v>
      </c>
      <c r="K51" s="8" t="s">
        <v>40</v>
      </c>
      <c r="L51" s="8" t="s">
        <v>29</v>
      </c>
      <c r="M51" s="8" t="s">
        <v>100</v>
      </c>
      <c r="N51" s="8" t="s">
        <v>42</v>
      </c>
      <c r="O51" s="8" t="s">
        <v>31</v>
      </c>
      <c r="P51" s="7"/>
    </row>
    <row r="52" spans="2:16" ht="17.25">
      <c r="B52" s="7"/>
      <c r="C52" s="11" t="s">
        <v>70</v>
      </c>
      <c r="D52" s="12"/>
      <c r="E52" s="12"/>
      <c r="F52" s="12"/>
      <c r="G52" s="12" t="s">
        <v>91</v>
      </c>
      <c r="H52" s="12"/>
      <c r="I52" s="12"/>
      <c r="J52" s="12"/>
      <c r="K52" s="12"/>
      <c r="L52" s="12"/>
      <c r="M52" s="12"/>
      <c r="N52" s="13"/>
      <c r="O52" s="13"/>
      <c r="P52" s="7"/>
    </row>
    <row r="53" spans="2:16" ht="17.25">
      <c r="B53" s="15" t="s">
        <v>22</v>
      </c>
      <c r="C53" s="34">
        <v>1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7"/>
    </row>
    <row r="54" spans="2:16" ht="17.25">
      <c r="B54" s="20" t="s">
        <v>23</v>
      </c>
      <c r="C54" s="36">
        <v>0</v>
      </c>
      <c r="D54" s="37">
        <v>1</v>
      </c>
      <c r="E54" s="37">
        <v>0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7"/>
    </row>
    <row r="55" spans="2:16" ht="17.25">
      <c r="B55" s="20" t="s">
        <v>24</v>
      </c>
      <c r="C55" s="36">
        <v>0</v>
      </c>
      <c r="D55" s="37">
        <v>0</v>
      </c>
      <c r="E55" s="37">
        <v>1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7"/>
    </row>
    <row r="56" spans="2:16" ht="17.25">
      <c r="B56" s="20" t="s">
        <v>25</v>
      </c>
      <c r="C56" s="36">
        <v>0</v>
      </c>
      <c r="D56" s="37">
        <v>0</v>
      </c>
      <c r="E56" s="37">
        <v>0</v>
      </c>
      <c r="F56" s="37">
        <v>1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7"/>
    </row>
    <row r="57" spans="2:16" ht="17.25">
      <c r="B57" s="20" t="s">
        <v>26</v>
      </c>
      <c r="C57" s="36">
        <v>0</v>
      </c>
      <c r="D57" s="37">
        <v>0</v>
      </c>
      <c r="E57" s="37">
        <v>0</v>
      </c>
      <c r="F57" s="37">
        <v>0</v>
      </c>
      <c r="G57" s="37">
        <v>1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37">
        <v>0</v>
      </c>
      <c r="P57" s="7"/>
    </row>
    <row r="58" spans="2:16" ht="17.25">
      <c r="B58" s="20" t="s">
        <v>27</v>
      </c>
      <c r="C58" s="36">
        <v>0</v>
      </c>
      <c r="D58" s="37">
        <v>0</v>
      </c>
      <c r="E58" s="37">
        <v>0</v>
      </c>
      <c r="F58" s="37">
        <v>0</v>
      </c>
      <c r="G58" s="37">
        <v>0</v>
      </c>
      <c r="H58" s="37">
        <v>1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7"/>
    </row>
    <row r="59" spans="2:16" ht="17.25">
      <c r="B59" s="20" t="s">
        <v>28</v>
      </c>
      <c r="C59" s="36">
        <v>0</v>
      </c>
      <c r="D59" s="37">
        <v>0</v>
      </c>
      <c r="E59" s="37">
        <v>0</v>
      </c>
      <c r="F59" s="37">
        <v>0</v>
      </c>
      <c r="G59" s="37">
        <v>0</v>
      </c>
      <c r="H59" s="37">
        <v>0</v>
      </c>
      <c r="I59" s="37">
        <v>1</v>
      </c>
      <c r="J59" s="37">
        <v>0</v>
      </c>
      <c r="K59" s="37">
        <v>0</v>
      </c>
      <c r="L59" s="37">
        <v>0</v>
      </c>
      <c r="M59" s="37">
        <v>0</v>
      </c>
      <c r="N59" s="37">
        <v>0</v>
      </c>
      <c r="O59" s="37">
        <v>0</v>
      </c>
      <c r="P59" s="7"/>
    </row>
    <row r="60" spans="2:16" ht="17.25">
      <c r="B60" s="20" t="s">
        <v>39</v>
      </c>
      <c r="C60" s="36">
        <v>0</v>
      </c>
      <c r="D60" s="37">
        <v>0</v>
      </c>
      <c r="E60" s="37">
        <v>0</v>
      </c>
      <c r="F60" s="37">
        <v>0</v>
      </c>
      <c r="G60" s="37">
        <v>0</v>
      </c>
      <c r="H60" s="37">
        <v>0</v>
      </c>
      <c r="I60" s="37">
        <v>0</v>
      </c>
      <c r="J60" s="37">
        <v>1</v>
      </c>
      <c r="K60" s="37">
        <v>0</v>
      </c>
      <c r="L60" s="37">
        <v>0</v>
      </c>
      <c r="M60" s="37">
        <v>0</v>
      </c>
      <c r="N60" s="37">
        <v>0</v>
      </c>
      <c r="O60" s="37">
        <v>0</v>
      </c>
      <c r="P60" s="7"/>
    </row>
    <row r="61" spans="2:16" ht="17.25">
      <c r="B61" s="20" t="s">
        <v>40</v>
      </c>
      <c r="C61" s="36">
        <v>0</v>
      </c>
      <c r="D61" s="37">
        <v>0</v>
      </c>
      <c r="E61" s="37">
        <v>0</v>
      </c>
      <c r="F61" s="37">
        <v>0</v>
      </c>
      <c r="G61" s="37">
        <v>0</v>
      </c>
      <c r="H61" s="37">
        <v>0</v>
      </c>
      <c r="I61" s="37">
        <v>0</v>
      </c>
      <c r="J61" s="37">
        <v>0</v>
      </c>
      <c r="K61" s="37">
        <v>1</v>
      </c>
      <c r="L61" s="37">
        <v>0</v>
      </c>
      <c r="M61" s="37">
        <v>0</v>
      </c>
      <c r="N61" s="37">
        <v>0</v>
      </c>
      <c r="O61" s="37">
        <v>0</v>
      </c>
      <c r="P61" s="7"/>
    </row>
    <row r="62" spans="2:16" ht="17.25">
      <c r="B62" s="20" t="s">
        <v>41</v>
      </c>
      <c r="C62" s="36">
        <v>0</v>
      </c>
      <c r="D62" s="37">
        <v>0</v>
      </c>
      <c r="E62" s="37">
        <v>0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37">
        <v>1</v>
      </c>
      <c r="M62" s="37">
        <v>0</v>
      </c>
      <c r="N62" s="37">
        <v>0</v>
      </c>
      <c r="O62" s="37">
        <v>0</v>
      </c>
      <c r="P62" s="7"/>
    </row>
    <row r="63" spans="2:16" ht="17.25">
      <c r="B63" s="20" t="s">
        <v>30</v>
      </c>
      <c r="C63" s="36">
        <v>0</v>
      </c>
      <c r="D63" s="37">
        <v>0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1</v>
      </c>
      <c r="N63" s="37">
        <v>0</v>
      </c>
      <c r="O63" s="37">
        <v>0</v>
      </c>
      <c r="P63" s="7"/>
    </row>
    <row r="64" spans="2:16" ht="17.25">
      <c r="B64" s="20" t="s">
        <v>42</v>
      </c>
      <c r="C64" s="36">
        <v>0</v>
      </c>
      <c r="D64" s="37">
        <v>0</v>
      </c>
      <c r="E64" s="37">
        <v>0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  <c r="N64" s="37">
        <v>1</v>
      </c>
      <c r="O64" s="37">
        <v>0</v>
      </c>
      <c r="P64" s="7"/>
    </row>
    <row r="65" spans="2:16" ht="17.25">
      <c r="B65" s="20" t="s">
        <v>31</v>
      </c>
      <c r="C65" s="36">
        <v>0</v>
      </c>
      <c r="D65" s="37">
        <v>0</v>
      </c>
      <c r="E65" s="37">
        <v>0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>
        <v>0</v>
      </c>
      <c r="N65" s="37">
        <v>0</v>
      </c>
      <c r="O65" s="37">
        <v>1</v>
      </c>
      <c r="P65" s="7"/>
    </row>
    <row r="66" spans="2:15" ht="17.2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2:5" ht="19.5">
      <c r="B67" s="33" t="s">
        <v>54</v>
      </c>
      <c r="E67" s="33" t="s">
        <v>83</v>
      </c>
    </row>
    <row r="68" spans="2:18" ht="17.25">
      <c r="B68" s="3"/>
      <c r="C68" s="4"/>
      <c r="D68" s="13"/>
      <c r="E68" s="9" t="s">
        <v>69</v>
      </c>
      <c r="F68" s="8" t="s">
        <v>78</v>
      </c>
      <c r="G68" s="8" t="s">
        <v>24</v>
      </c>
      <c r="H68" s="8" t="s">
        <v>25</v>
      </c>
      <c r="I68" s="8" t="s">
        <v>90</v>
      </c>
      <c r="J68" s="8" t="s">
        <v>94</v>
      </c>
      <c r="K68" s="8" t="s">
        <v>28</v>
      </c>
      <c r="L68" s="8" t="s">
        <v>39</v>
      </c>
      <c r="M68" s="8" t="s">
        <v>40</v>
      </c>
      <c r="N68" s="8" t="s">
        <v>29</v>
      </c>
      <c r="O68" s="8" t="s">
        <v>100</v>
      </c>
      <c r="P68" s="8" t="s">
        <v>101</v>
      </c>
      <c r="Q68" s="8" t="s">
        <v>31</v>
      </c>
      <c r="R68" s="7"/>
    </row>
    <row r="69" spans="2:18" ht="17.25">
      <c r="B69" s="7"/>
      <c r="C69" s="10"/>
      <c r="D69" s="13"/>
      <c r="E69" s="14" t="s">
        <v>70</v>
      </c>
      <c r="F69" s="12"/>
      <c r="G69" s="12"/>
      <c r="H69" s="12"/>
      <c r="I69" s="12" t="s">
        <v>91</v>
      </c>
      <c r="J69" s="12"/>
      <c r="K69" s="12"/>
      <c r="L69" s="12"/>
      <c r="M69" s="12"/>
      <c r="N69" s="12"/>
      <c r="O69" s="12"/>
      <c r="P69" s="13"/>
      <c r="Q69" s="13"/>
      <c r="R69" s="7"/>
    </row>
    <row r="70" spans="2:18" ht="17.25">
      <c r="B70" s="15" t="s">
        <v>22</v>
      </c>
      <c r="C70" s="29"/>
      <c r="D70" s="38"/>
      <c r="E70" s="39">
        <f>C70</f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40">
        <v>0</v>
      </c>
      <c r="Q70" s="40">
        <v>0</v>
      </c>
      <c r="R70" s="7"/>
    </row>
    <row r="71" spans="2:18" ht="17.25">
      <c r="B71" s="20" t="s">
        <v>23</v>
      </c>
      <c r="C71" s="31"/>
      <c r="D71" s="38"/>
      <c r="E71" s="41">
        <v>0</v>
      </c>
      <c r="F71" s="32">
        <f>C71</f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  <c r="N71" s="37">
        <v>0</v>
      </c>
      <c r="O71" s="37">
        <v>0</v>
      </c>
      <c r="P71" s="42">
        <v>0</v>
      </c>
      <c r="Q71" s="42">
        <v>0</v>
      </c>
      <c r="R71" s="7"/>
    </row>
    <row r="72" spans="2:18" ht="17.25">
      <c r="B72" s="20" t="s">
        <v>24</v>
      </c>
      <c r="C72" s="31"/>
      <c r="D72" s="38"/>
      <c r="E72" s="41">
        <v>0</v>
      </c>
      <c r="F72" s="37">
        <v>0</v>
      </c>
      <c r="G72" s="32">
        <f>C72</f>
        <v>0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M72" s="37">
        <v>0</v>
      </c>
      <c r="N72" s="37">
        <v>0</v>
      </c>
      <c r="O72" s="37">
        <v>0</v>
      </c>
      <c r="P72" s="42">
        <v>0</v>
      </c>
      <c r="Q72" s="42">
        <v>0</v>
      </c>
      <c r="R72" s="7"/>
    </row>
    <row r="73" spans="2:18" ht="17.25">
      <c r="B73" s="20" t="s">
        <v>25</v>
      </c>
      <c r="C73" s="31"/>
      <c r="D73" s="38"/>
      <c r="E73" s="41">
        <v>0</v>
      </c>
      <c r="F73" s="37">
        <v>0</v>
      </c>
      <c r="G73" s="37">
        <v>0</v>
      </c>
      <c r="H73" s="32">
        <f>C73</f>
        <v>0</v>
      </c>
      <c r="I73" s="37">
        <v>0</v>
      </c>
      <c r="J73" s="37">
        <v>0</v>
      </c>
      <c r="K73" s="37">
        <v>0</v>
      </c>
      <c r="L73" s="37">
        <v>0</v>
      </c>
      <c r="M73" s="37">
        <v>0</v>
      </c>
      <c r="N73" s="37">
        <v>0</v>
      </c>
      <c r="O73" s="37">
        <v>0</v>
      </c>
      <c r="P73" s="42">
        <v>0</v>
      </c>
      <c r="Q73" s="42">
        <v>0</v>
      </c>
      <c r="R73" s="7"/>
    </row>
    <row r="74" spans="2:18" ht="17.25">
      <c r="B74" s="20" t="s">
        <v>26</v>
      </c>
      <c r="C74" s="31"/>
      <c r="D74" s="38"/>
      <c r="E74" s="41">
        <v>0</v>
      </c>
      <c r="F74" s="37">
        <v>0</v>
      </c>
      <c r="G74" s="37">
        <v>0</v>
      </c>
      <c r="H74" s="37">
        <v>0</v>
      </c>
      <c r="I74" s="32">
        <f>C74</f>
        <v>0</v>
      </c>
      <c r="J74" s="37">
        <v>0</v>
      </c>
      <c r="K74" s="37">
        <v>0</v>
      </c>
      <c r="L74" s="37">
        <v>0</v>
      </c>
      <c r="M74" s="37">
        <v>0</v>
      </c>
      <c r="N74" s="37">
        <v>0</v>
      </c>
      <c r="O74" s="37">
        <v>0</v>
      </c>
      <c r="P74" s="42">
        <v>0</v>
      </c>
      <c r="Q74" s="42">
        <v>0</v>
      </c>
      <c r="R74" s="7"/>
    </row>
    <row r="75" spans="2:18" ht="17.25">
      <c r="B75" s="20" t="s">
        <v>27</v>
      </c>
      <c r="C75" s="31"/>
      <c r="D75" s="38"/>
      <c r="E75" s="41">
        <v>0</v>
      </c>
      <c r="F75" s="37">
        <v>0</v>
      </c>
      <c r="G75" s="37">
        <v>0</v>
      </c>
      <c r="H75" s="37">
        <v>0</v>
      </c>
      <c r="I75" s="37">
        <v>0</v>
      </c>
      <c r="J75" s="32">
        <f>C75</f>
        <v>0</v>
      </c>
      <c r="K75" s="37">
        <v>0</v>
      </c>
      <c r="L75" s="37">
        <v>0</v>
      </c>
      <c r="M75" s="37">
        <v>0</v>
      </c>
      <c r="N75" s="37">
        <v>0</v>
      </c>
      <c r="O75" s="37">
        <v>0</v>
      </c>
      <c r="P75" s="42">
        <v>0</v>
      </c>
      <c r="Q75" s="42">
        <v>0</v>
      </c>
      <c r="R75" s="7"/>
    </row>
    <row r="76" spans="2:18" ht="17.25">
      <c r="B76" s="20" t="s">
        <v>28</v>
      </c>
      <c r="C76" s="31"/>
      <c r="D76" s="38"/>
      <c r="E76" s="41">
        <v>0</v>
      </c>
      <c r="F76" s="37">
        <v>0</v>
      </c>
      <c r="G76" s="37">
        <v>0</v>
      </c>
      <c r="H76" s="37">
        <v>0</v>
      </c>
      <c r="I76" s="37">
        <v>0</v>
      </c>
      <c r="J76" s="37">
        <v>0</v>
      </c>
      <c r="K76" s="32">
        <f>C76</f>
        <v>0</v>
      </c>
      <c r="L76" s="37">
        <v>0</v>
      </c>
      <c r="M76" s="37">
        <v>0</v>
      </c>
      <c r="N76" s="37">
        <v>0</v>
      </c>
      <c r="O76" s="37">
        <v>0</v>
      </c>
      <c r="P76" s="42">
        <v>0</v>
      </c>
      <c r="Q76" s="42">
        <v>0</v>
      </c>
      <c r="R76" s="7"/>
    </row>
    <row r="77" spans="2:18" ht="17.25">
      <c r="B77" s="20" t="s">
        <v>39</v>
      </c>
      <c r="C77" s="31"/>
      <c r="D77" s="38"/>
      <c r="E77" s="41">
        <v>0</v>
      </c>
      <c r="F77" s="37">
        <v>0</v>
      </c>
      <c r="G77" s="37">
        <v>0</v>
      </c>
      <c r="H77" s="37">
        <v>0</v>
      </c>
      <c r="I77" s="37">
        <v>0</v>
      </c>
      <c r="J77" s="37">
        <v>0</v>
      </c>
      <c r="K77" s="37">
        <v>0</v>
      </c>
      <c r="L77" s="32">
        <f>C77</f>
        <v>0</v>
      </c>
      <c r="M77" s="37">
        <v>0</v>
      </c>
      <c r="N77" s="37">
        <v>0</v>
      </c>
      <c r="O77" s="37">
        <v>0</v>
      </c>
      <c r="P77" s="42">
        <v>0</v>
      </c>
      <c r="Q77" s="42">
        <v>0</v>
      </c>
      <c r="R77" s="7"/>
    </row>
    <row r="78" spans="2:18" ht="17.25">
      <c r="B78" s="20" t="s">
        <v>40</v>
      </c>
      <c r="C78" s="31"/>
      <c r="D78" s="38"/>
      <c r="E78" s="41">
        <v>0</v>
      </c>
      <c r="F78" s="37">
        <v>0</v>
      </c>
      <c r="G78" s="37">
        <v>0</v>
      </c>
      <c r="H78" s="37">
        <v>0</v>
      </c>
      <c r="I78" s="37">
        <v>0</v>
      </c>
      <c r="J78" s="37">
        <v>0</v>
      </c>
      <c r="K78" s="37">
        <v>0</v>
      </c>
      <c r="L78" s="37">
        <v>0</v>
      </c>
      <c r="M78" s="32">
        <f>C78</f>
        <v>0</v>
      </c>
      <c r="N78" s="37">
        <v>0</v>
      </c>
      <c r="O78" s="37">
        <v>0</v>
      </c>
      <c r="P78" s="42">
        <v>0</v>
      </c>
      <c r="Q78" s="42">
        <v>0</v>
      </c>
      <c r="R78" s="7"/>
    </row>
    <row r="79" spans="2:18" ht="17.25">
      <c r="B79" s="20" t="s">
        <v>41</v>
      </c>
      <c r="C79" s="31"/>
      <c r="D79" s="38"/>
      <c r="E79" s="41">
        <v>0</v>
      </c>
      <c r="F79" s="37">
        <v>0</v>
      </c>
      <c r="G79" s="37">
        <v>0</v>
      </c>
      <c r="H79" s="37">
        <v>0</v>
      </c>
      <c r="I79" s="37">
        <v>0</v>
      </c>
      <c r="J79" s="37">
        <v>0</v>
      </c>
      <c r="K79" s="37">
        <v>0</v>
      </c>
      <c r="L79" s="37">
        <v>0</v>
      </c>
      <c r="M79" s="37">
        <v>0</v>
      </c>
      <c r="N79" s="32">
        <f>C79</f>
        <v>0</v>
      </c>
      <c r="O79" s="37">
        <v>0</v>
      </c>
      <c r="P79" s="42">
        <v>0</v>
      </c>
      <c r="Q79" s="42">
        <v>0</v>
      </c>
      <c r="R79" s="7"/>
    </row>
    <row r="80" spans="2:18" ht="17.25">
      <c r="B80" s="20" t="s">
        <v>30</v>
      </c>
      <c r="C80" s="31"/>
      <c r="D80" s="38"/>
      <c r="E80" s="41">
        <v>0</v>
      </c>
      <c r="F80" s="37">
        <v>0</v>
      </c>
      <c r="G80" s="37">
        <v>0</v>
      </c>
      <c r="H80" s="37">
        <v>0</v>
      </c>
      <c r="I80" s="37">
        <v>0</v>
      </c>
      <c r="J80" s="37">
        <v>0</v>
      </c>
      <c r="K80" s="37">
        <v>0</v>
      </c>
      <c r="L80" s="37">
        <v>0</v>
      </c>
      <c r="M80" s="37">
        <v>0</v>
      </c>
      <c r="N80" s="37">
        <v>0</v>
      </c>
      <c r="O80" s="32">
        <f>C80</f>
        <v>0</v>
      </c>
      <c r="P80" s="42">
        <v>0</v>
      </c>
      <c r="Q80" s="42">
        <v>0</v>
      </c>
      <c r="R80" s="7"/>
    </row>
    <row r="81" spans="2:18" ht="17.25">
      <c r="B81" s="20" t="s">
        <v>42</v>
      </c>
      <c r="C81" s="31"/>
      <c r="D81" s="38"/>
      <c r="E81" s="41">
        <v>0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7">
        <v>0</v>
      </c>
      <c r="L81" s="37">
        <v>0</v>
      </c>
      <c r="M81" s="37">
        <v>0</v>
      </c>
      <c r="N81" s="37">
        <v>0</v>
      </c>
      <c r="O81" s="37">
        <v>0</v>
      </c>
      <c r="P81" s="32">
        <f>C81</f>
        <v>0</v>
      </c>
      <c r="Q81" s="42">
        <v>0</v>
      </c>
      <c r="R81" s="7"/>
    </row>
    <row r="82" spans="2:18" ht="17.25">
      <c r="B82" s="20" t="s">
        <v>31</v>
      </c>
      <c r="C82" s="31"/>
      <c r="D82" s="38"/>
      <c r="E82" s="41">
        <v>0</v>
      </c>
      <c r="F82" s="37">
        <v>0</v>
      </c>
      <c r="G82" s="37">
        <v>0</v>
      </c>
      <c r="H82" s="37">
        <v>0</v>
      </c>
      <c r="I82" s="37">
        <v>0</v>
      </c>
      <c r="J82" s="37">
        <v>0</v>
      </c>
      <c r="K82" s="37">
        <v>0</v>
      </c>
      <c r="L82" s="37">
        <v>0</v>
      </c>
      <c r="M82" s="37">
        <v>0</v>
      </c>
      <c r="N82" s="37">
        <v>0</v>
      </c>
      <c r="O82" s="37">
        <v>0</v>
      </c>
      <c r="P82" s="42">
        <v>0</v>
      </c>
      <c r="Q82" s="42">
        <f>C82</f>
        <v>0</v>
      </c>
      <c r="R82" s="7"/>
    </row>
    <row r="83" spans="2:17" ht="17.25">
      <c r="B83" s="5"/>
      <c r="C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</row>
    <row r="84" spans="2:5" ht="17.25">
      <c r="B84" s="1" t="s">
        <v>55</v>
      </c>
      <c r="E84" s="1" t="s">
        <v>84</v>
      </c>
    </row>
    <row r="85" spans="2:18" ht="17.25">
      <c r="B85" s="3"/>
      <c r="C85" s="4"/>
      <c r="D85" s="7"/>
      <c r="E85" s="9" t="s">
        <v>69</v>
      </c>
      <c r="F85" s="8" t="s">
        <v>78</v>
      </c>
      <c r="G85" s="8" t="s">
        <v>24</v>
      </c>
      <c r="H85" s="8" t="s">
        <v>25</v>
      </c>
      <c r="I85" s="8" t="s">
        <v>90</v>
      </c>
      <c r="J85" s="8" t="s">
        <v>94</v>
      </c>
      <c r="K85" s="8" t="s">
        <v>28</v>
      </c>
      <c r="L85" s="8" t="s">
        <v>39</v>
      </c>
      <c r="M85" s="8" t="s">
        <v>40</v>
      </c>
      <c r="N85" s="8" t="s">
        <v>29</v>
      </c>
      <c r="O85" s="8" t="s">
        <v>100</v>
      </c>
      <c r="P85" s="8" t="s">
        <v>101</v>
      </c>
      <c r="Q85" s="8" t="s">
        <v>31</v>
      </c>
      <c r="R85" s="7"/>
    </row>
    <row r="86" spans="2:18" ht="17.25">
      <c r="B86" s="7"/>
      <c r="C86" s="10"/>
      <c r="D86" s="7"/>
      <c r="E86" s="14" t="s">
        <v>70</v>
      </c>
      <c r="F86" s="12"/>
      <c r="G86" s="12"/>
      <c r="H86" s="12"/>
      <c r="I86" s="12" t="s">
        <v>91</v>
      </c>
      <c r="J86" s="12"/>
      <c r="K86" s="12"/>
      <c r="L86" s="12"/>
      <c r="M86" s="12"/>
      <c r="N86" s="12"/>
      <c r="O86" s="12"/>
      <c r="P86" s="13"/>
      <c r="Q86" s="13"/>
      <c r="R86" s="7"/>
    </row>
    <row r="87" spans="2:18" ht="17.25">
      <c r="B87" s="15" t="s">
        <v>22</v>
      </c>
      <c r="C87" s="29"/>
      <c r="D87" s="7"/>
      <c r="E87" s="39">
        <f>C53-E70</f>
        <v>1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  <c r="L87" s="35">
        <v>0</v>
      </c>
      <c r="M87" s="35">
        <v>0</v>
      </c>
      <c r="N87" s="35">
        <v>0</v>
      </c>
      <c r="O87" s="35">
        <v>0</v>
      </c>
      <c r="P87" s="40">
        <v>0</v>
      </c>
      <c r="Q87" s="40">
        <v>0</v>
      </c>
      <c r="R87" s="7"/>
    </row>
    <row r="88" spans="2:18" ht="17.25">
      <c r="B88" s="20" t="s">
        <v>23</v>
      </c>
      <c r="C88" s="31"/>
      <c r="D88" s="7"/>
      <c r="E88" s="41">
        <v>0</v>
      </c>
      <c r="F88" s="32">
        <f>D54-F71</f>
        <v>1</v>
      </c>
      <c r="G88" s="37">
        <v>0</v>
      </c>
      <c r="H88" s="37">
        <v>0</v>
      </c>
      <c r="I88" s="37">
        <v>0</v>
      </c>
      <c r="J88" s="37">
        <v>0</v>
      </c>
      <c r="K88" s="37">
        <v>0</v>
      </c>
      <c r="L88" s="37">
        <v>0</v>
      </c>
      <c r="M88" s="37">
        <v>0</v>
      </c>
      <c r="N88" s="37">
        <v>0</v>
      </c>
      <c r="O88" s="37">
        <v>0</v>
      </c>
      <c r="P88" s="42">
        <v>0</v>
      </c>
      <c r="Q88" s="42">
        <v>0</v>
      </c>
      <c r="R88" s="7"/>
    </row>
    <row r="89" spans="2:18" ht="17.25">
      <c r="B89" s="20" t="s">
        <v>24</v>
      </c>
      <c r="C89" s="31"/>
      <c r="D89" s="7"/>
      <c r="E89" s="41">
        <v>0</v>
      </c>
      <c r="F89" s="37">
        <v>0</v>
      </c>
      <c r="G89" s="32">
        <f>E55-G72</f>
        <v>1</v>
      </c>
      <c r="H89" s="37">
        <v>0</v>
      </c>
      <c r="I89" s="37">
        <v>0</v>
      </c>
      <c r="J89" s="37">
        <v>0</v>
      </c>
      <c r="K89" s="37">
        <v>0</v>
      </c>
      <c r="L89" s="37">
        <v>0</v>
      </c>
      <c r="M89" s="37">
        <v>0</v>
      </c>
      <c r="N89" s="37">
        <v>0</v>
      </c>
      <c r="O89" s="37">
        <v>0</v>
      </c>
      <c r="P89" s="42">
        <v>0</v>
      </c>
      <c r="Q89" s="42">
        <v>0</v>
      </c>
      <c r="R89" s="7"/>
    </row>
    <row r="90" spans="2:18" ht="17.25">
      <c r="B90" s="20" t="s">
        <v>25</v>
      </c>
      <c r="C90" s="31"/>
      <c r="D90" s="7"/>
      <c r="E90" s="41">
        <v>0</v>
      </c>
      <c r="F90" s="37">
        <v>0</v>
      </c>
      <c r="G90" s="37">
        <v>0</v>
      </c>
      <c r="H90" s="32">
        <f>F56-H73</f>
        <v>1</v>
      </c>
      <c r="I90" s="37">
        <v>0</v>
      </c>
      <c r="J90" s="37">
        <v>0</v>
      </c>
      <c r="K90" s="37">
        <v>0</v>
      </c>
      <c r="L90" s="37">
        <v>0</v>
      </c>
      <c r="M90" s="37">
        <v>0</v>
      </c>
      <c r="N90" s="37">
        <v>0</v>
      </c>
      <c r="O90" s="37">
        <v>0</v>
      </c>
      <c r="P90" s="42">
        <v>0</v>
      </c>
      <c r="Q90" s="42">
        <v>0</v>
      </c>
      <c r="R90" s="7"/>
    </row>
    <row r="91" spans="2:18" ht="17.25">
      <c r="B91" s="20" t="s">
        <v>26</v>
      </c>
      <c r="C91" s="31"/>
      <c r="D91" s="7"/>
      <c r="E91" s="41">
        <v>0</v>
      </c>
      <c r="F91" s="37">
        <v>0</v>
      </c>
      <c r="G91" s="37">
        <v>0</v>
      </c>
      <c r="H91" s="37">
        <v>0</v>
      </c>
      <c r="I91" s="32">
        <f>G57-I74</f>
        <v>1</v>
      </c>
      <c r="J91" s="37">
        <v>0</v>
      </c>
      <c r="K91" s="37">
        <v>0</v>
      </c>
      <c r="L91" s="37">
        <v>0</v>
      </c>
      <c r="M91" s="37">
        <v>0</v>
      </c>
      <c r="N91" s="37">
        <v>0</v>
      </c>
      <c r="O91" s="37">
        <v>0</v>
      </c>
      <c r="P91" s="42">
        <v>0</v>
      </c>
      <c r="Q91" s="42">
        <v>0</v>
      </c>
      <c r="R91" s="7"/>
    </row>
    <row r="92" spans="2:18" ht="17.25">
      <c r="B92" s="20" t="s">
        <v>27</v>
      </c>
      <c r="C92" s="31"/>
      <c r="D92" s="7"/>
      <c r="E92" s="41">
        <v>0</v>
      </c>
      <c r="F92" s="37">
        <v>0</v>
      </c>
      <c r="G92" s="37">
        <v>0</v>
      </c>
      <c r="H92" s="37">
        <v>0</v>
      </c>
      <c r="I92" s="37">
        <v>0</v>
      </c>
      <c r="J92" s="32">
        <f>H58-J75</f>
        <v>1</v>
      </c>
      <c r="K92" s="37">
        <v>0</v>
      </c>
      <c r="L92" s="37">
        <v>0</v>
      </c>
      <c r="M92" s="37">
        <v>0</v>
      </c>
      <c r="N92" s="37">
        <v>0</v>
      </c>
      <c r="O92" s="37">
        <v>0</v>
      </c>
      <c r="P92" s="42">
        <v>0</v>
      </c>
      <c r="Q92" s="42">
        <v>0</v>
      </c>
      <c r="R92" s="7"/>
    </row>
    <row r="93" spans="2:18" ht="17.25">
      <c r="B93" s="20" t="s">
        <v>28</v>
      </c>
      <c r="C93" s="31"/>
      <c r="D93" s="7"/>
      <c r="E93" s="41">
        <v>0</v>
      </c>
      <c r="F93" s="37">
        <v>0</v>
      </c>
      <c r="G93" s="37">
        <v>0</v>
      </c>
      <c r="H93" s="37">
        <v>0</v>
      </c>
      <c r="I93" s="37">
        <v>0</v>
      </c>
      <c r="J93" s="37">
        <v>0</v>
      </c>
      <c r="K93" s="32">
        <f>I59-K76</f>
        <v>1</v>
      </c>
      <c r="L93" s="37">
        <v>0</v>
      </c>
      <c r="M93" s="37">
        <v>0</v>
      </c>
      <c r="N93" s="37">
        <v>0</v>
      </c>
      <c r="O93" s="37">
        <v>0</v>
      </c>
      <c r="P93" s="42">
        <v>0</v>
      </c>
      <c r="Q93" s="42">
        <v>0</v>
      </c>
      <c r="R93" s="7"/>
    </row>
    <row r="94" spans="2:18" ht="17.25">
      <c r="B94" s="20" t="s">
        <v>39</v>
      </c>
      <c r="C94" s="31"/>
      <c r="D94" s="7"/>
      <c r="E94" s="41">
        <v>0</v>
      </c>
      <c r="F94" s="37">
        <v>0</v>
      </c>
      <c r="G94" s="37">
        <v>0</v>
      </c>
      <c r="H94" s="37">
        <v>0</v>
      </c>
      <c r="I94" s="37">
        <v>0</v>
      </c>
      <c r="J94" s="37">
        <v>0</v>
      </c>
      <c r="K94" s="37">
        <v>0</v>
      </c>
      <c r="L94" s="32">
        <f>J60-L77</f>
        <v>1</v>
      </c>
      <c r="M94" s="37">
        <v>0</v>
      </c>
      <c r="N94" s="37">
        <v>0</v>
      </c>
      <c r="O94" s="37">
        <v>0</v>
      </c>
      <c r="P94" s="42">
        <v>0</v>
      </c>
      <c r="Q94" s="42">
        <v>0</v>
      </c>
      <c r="R94" s="7"/>
    </row>
    <row r="95" spans="2:18" ht="17.25">
      <c r="B95" s="20" t="s">
        <v>40</v>
      </c>
      <c r="C95" s="31"/>
      <c r="D95" s="7"/>
      <c r="E95" s="41">
        <v>0</v>
      </c>
      <c r="F95" s="37">
        <v>0</v>
      </c>
      <c r="G95" s="37">
        <v>0</v>
      </c>
      <c r="H95" s="37">
        <v>0</v>
      </c>
      <c r="I95" s="37">
        <v>0</v>
      </c>
      <c r="J95" s="37">
        <v>0</v>
      </c>
      <c r="K95" s="37">
        <v>0</v>
      </c>
      <c r="L95" s="37">
        <v>0</v>
      </c>
      <c r="M95" s="32">
        <f>K61-M78</f>
        <v>1</v>
      </c>
      <c r="N95" s="37">
        <v>0</v>
      </c>
      <c r="O95" s="37">
        <v>0</v>
      </c>
      <c r="P95" s="42">
        <v>0</v>
      </c>
      <c r="Q95" s="42">
        <v>0</v>
      </c>
      <c r="R95" s="7"/>
    </row>
    <row r="96" spans="2:18" ht="17.25">
      <c r="B96" s="20" t="s">
        <v>41</v>
      </c>
      <c r="C96" s="31"/>
      <c r="D96" s="7"/>
      <c r="E96" s="41">
        <v>0</v>
      </c>
      <c r="F96" s="37">
        <v>0</v>
      </c>
      <c r="G96" s="37">
        <v>0</v>
      </c>
      <c r="H96" s="37">
        <v>0</v>
      </c>
      <c r="I96" s="37">
        <v>0</v>
      </c>
      <c r="J96" s="37">
        <v>0</v>
      </c>
      <c r="K96" s="37">
        <v>0</v>
      </c>
      <c r="L96" s="37">
        <v>0</v>
      </c>
      <c r="M96" s="37">
        <v>0</v>
      </c>
      <c r="N96" s="32">
        <f>L62-N79</f>
        <v>1</v>
      </c>
      <c r="O96" s="37">
        <v>0</v>
      </c>
      <c r="P96" s="42">
        <v>0</v>
      </c>
      <c r="Q96" s="42">
        <v>0</v>
      </c>
      <c r="R96" s="7"/>
    </row>
    <row r="97" spans="2:18" ht="17.25">
      <c r="B97" s="20" t="s">
        <v>30</v>
      </c>
      <c r="C97" s="31"/>
      <c r="D97" s="7"/>
      <c r="E97" s="41">
        <v>0</v>
      </c>
      <c r="F97" s="37">
        <v>0</v>
      </c>
      <c r="G97" s="37">
        <v>0</v>
      </c>
      <c r="H97" s="37">
        <v>0</v>
      </c>
      <c r="I97" s="37">
        <v>0</v>
      </c>
      <c r="J97" s="37">
        <v>0</v>
      </c>
      <c r="K97" s="37">
        <v>0</v>
      </c>
      <c r="L97" s="37">
        <v>0</v>
      </c>
      <c r="M97" s="37">
        <v>0</v>
      </c>
      <c r="N97" s="37">
        <v>0</v>
      </c>
      <c r="O97" s="32">
        <f>M63-O80</f>
        <v>1</v>
      </c>
      <c r="P97" s="42">
        <v>0</v>
      </c>
      <c r="Q97" s="42">
        <v>0</v>
      </c>
      <c r="R97" s="7"/>
    </row>
    <row r="98" spans="2:18" ht="17.25">
      <c r="B98" s="20" t="s">
        <v>42</v>
      </c>
      <c r="C98" s="31"/>
      <c r="D98" s="7"/>
      <c r="E98" s="41">
        <v>0</v>
      </c>
      <c r="F98" s="37">
        <v>0</v>
      </c>
      <c r="G98" s="37">
        <v>0</v>
      </c>
      <c r="H98" s="37">
        <v>0</v>
      </c>
      <c r="I98" s="37">
        <v>0</v>
      </c>
      <c r="J98" s="37">
        <v>0</v>
      </c>
      <c r="K98" s="37">
        <v>0</v>
      </c>
      <c r="L98" s="37">
        <v>0</v>
      </c>
      <c r="M98" s="37">
        <v>0</v>
      </c>
      <c r="N98" s="37">
        <v>0</v>
      </c>
      <c r="O98" s="37">
        <v>0</v>
      </c>
      <c r="P98" s="32">
        <f>N64-P81</f>
        <v>1</v>
      </c>
      <c r="Q98" s="42">
        <v>0</v>
      </c>
      <c r="R98" s="7"/>
    </row>
    <row r="99" spans="2:18" ht="17.25">
      <c r="B99" s="20" t="s">
        <v>31</v>
      </c>
      <c r="C99" s="31"/>
      <c r="D99" s="7"/>
      <c r="E99" s="41">
        <v>0</v>
      </c>
      <c r="F99" s="37">
        <v>0</v>
      </c>
      <c r="G99" s="37">
        <v>0</v>
      </c>
      <c r="H99" s="37">
        <v>0</v>
      </c>
      <c r="I99" s="37">
        <v>0</v>
      </c>
      <c r="J99" s="37">
        <v>0</v>
      </c>
      <c r="K99" s="37">
        <v>0</v>
      </c>
      <c r="L99" s="37">
        <v>0</v>
      </c>
      <c r="M99" s="37">
        <v>0</v>
      </c>
      <c r="N99" s="37">
        <v>0</v>
      </c>
      <c r="O99" s="37">
        <v>0</v>
      </c>
      <c r="P99" s="42">
        <v>0</v>
      </c>
      <c r="Q99" s="32">
        <f>O65-Q82</f>
        <v>1</v>
      </c>
      <c r="R99" s="7"/>
    </row>
    <row r="100" spans="2:17" ht="17.25">
      <c r="B100" s="5"/>
      <c r="C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</row>
    <row r="101" ht="17.25">
      <c r="B101" s="1" t="s">
        <v>56</v>
      </c>
    </row>
    <row r="102" spans="2:16" ht="17.25">
      <c r="B102" s="3"/>
      <c r="C102" s="6" t="s">
        <v>69</v>
      </c>
      <c r="D102" s="8" t="s">
        <v>78</v>
      </c>
      <c r="E102" s="8" t="s">
        <v>24</v>
      </c>
      <c r="F102" s="8" t="s">
        <v>25</v>
      </c>
      <c r="G102" s="8" t="s">
        <v>90</v>
      </c>
      <c r="H102" s="8" t="s">
        <v>94</v>
      </c>
      <c r="I102" s="8" t="s">
        <v>28</v>
      </c>
      <c r="J102" s="8" t="s">
        <v>39</v>
      </c>
      <c r="K102" s="8" t="s">
        <v>40</v>
      </c>
      <c r="L102" s="8" t="s">
        <v>29</v>
      </c>
      <c r="M102" s="8" t="s">
        <v>100</v>
      </c>
      <c r="N102" s="8" t="s">
        <v>42</v>
      </c>
      <c r="O102" s="8" t="s">
        <v>31</v>
      </c>
      <c r="P102" s="7"/>
    </row>
    <row r="103" spans="2:16" ht="17.25">
      <c r="B103" s="7"/>
      <c r="C103" s="11" t="s">
        <v>70</v>
      </c>
      <c r="D103" s="12"/>
      <c r="E103" s="12"/>
      <c r="F103" s="12"/>
      <c r="G103" s="12" t="s">
        <v>91</v>
      </c>
      <c r="H103" s="12"/>
      <c r="I103" s="12"/>
      <c r="J103" s="12"/>
      <c r="K103" s="12"/>
      <c r="L103" s="12"/>
      <c r="M103" s="12"/>
      <c r="N103" s="13"/>
      <c r="O103" s="13"/>
      <c r="P103" s="7"/>
    </row>
    <row r="104" spans="2:16" ht="17.25">
      <c r="B104" s="15" t="s">
        <v>22</v>
      </c>
      <c r="C104" s="29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7"/>
    </row>
    <row r="105" spans="2:16" ht="17.25">
      <c r="B105" s="20" t="s">
        <v>23</v>
      </c>
      <c r="C105" s="31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7"/>
    </row>
    <row r="106" spans="2:16" ht="17.25">
      <c r="B106" s="20" t="s">
        <v>24</v>
      </c>
      <c r="C106" s="31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7"/>
    </row>
    <row r="107" spans="2:16" ht="17.25">
      <c r="B107" s="20" t="s">
        <v>25</v>
      </c>
      <c r="C107" s="31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7"/>
    </row>
    <row r="108" spans="2:16" ht="17.25">
      <c r="B108" s="20" t="s">
        <v>26</v>
      </c>
      <c r="C108" s="31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7"/>
    </row>
    <row r="109" spans="2:16" ht="17.25">
      <c r="B109" s="20" t="s">
        <v>27</v>
      </c>
      <c r="C109" s="31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7"/>
    </row>
    <row r="110" spans="2:16" ht="17.25">
      <c r="B110" s="20" t="s">
        <v>28</v>
      </c>
      <c r="C110" s="31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7"/>
    </row>
    <row r="111" spans="2:16" ht="17.25">
      <c r="B111" s="20" t="s">
        <v>39</v>
      </c>
      <c r="C111" s="31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7"/>
    </row>
    <row r="112" spans="2:16" ht="17.25">
      <c r="B112" s="20" t="s">
        <v>40</v>
      </c>
      <c r="C112" s="31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7"/>
    </row>
    <row r="113" spans="2:16" ht="17.25">
      <c r="B113" s="20" t="s">
        <v>41</v>
      </c>
      <c r="C113" s="31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7"/>
    </row>
    <row r="114" spans="2:16" ht="17.25">
      <c r="B114" s="20" t="s">
        <v>30</v>
      </c>
      <c r="C114" s="31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7"/>
    </row>
    <row r="115" spans="2:16" ht="17.25">
      <c r="B115" s="20" t="s">
        <v>42</v>
      </c>
      <c r="C115" s="31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7"/>
    </row>
    <row r="116" spans="2:16" ht="17.25">
      <c r="B116" s="20" t="s">
        <v>31</v>
      </c>
      <c r="C116" s="31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7"/>
    </row>
    <row r="117" spans="2:15" ht="17.25">
      <c r="B117" s="5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</row>
    <row r="118" ht="17.25">
      <c r="B118" s="1" t="s">
        <v>57</v>
      </c>
    </row>
    <row r="119" spans="2:16" ht="17.25">
      <c r="B119" s="3"/>
      <c r="C119" s="6" t="s">
        <v>69</v>
      </c>
      <c r="D119" s="8" t="s">
        <v>78</v>
      </c>
      <c r="E119" s="8" t="s">
        <v>24</v>
      </c>
      <c r="F119" s="8" t="s">
        <v>25</v>
      </c>
      <c r="G119" s="8" t="s">
        <v>90</v>
      </c>
      <c r="H119" s="8" t="s">
        <v>94</v>
      </c>
      <c r="I119" s="8" t="s">
        <v>28</v>
      </c>
      <c r="J119" s="8" t="s">
        <v>39</v>
      </c>
      <c r="K119" s="8" t="s">
        <v>40</v>
      </c>
      <c r="L119" s="8" t="s">
        <v>29</v>
      </c>
      <c r="M119" s="8" t="s">
        <v>100</v>
      </c>
      <c r="N119" s="8" t="s">
        <v>42</v>
      </c>
      <c r="O119" s="8" t="s">
        <v>31</v>
      </c>
      <c r="P119" s="7"/>
    </row>
    <row r="120" spans="2:16" ht="17.25">
      <c r="B120" s="7"/>
      <c r="C120" s="11" t="s">
        <v>70</v>
      </c>
      <c r="D120" s="12"/>
      <c r="E120" s="12"/>
      <c r="F120" s="12"/>
      <c r="G120" s="12" t="s">
        <v>91</v>
      </c>
      <c r="H120" s="12"/>
      <c r="I120" s="12"/>
      <c r="J120" s="12"/>
      <c r="K120" s="12"/>
      <c r="L120" s="12"/>
      <c r="M120" s="12"/>
      <c r="N120" s="13"/>
      <c r="O120" s="13"/>
      <c r="P120" s="7"/>
    </row>
    <row r="121" spans="2:16" ht="17.25">
      <c r="B121" s="15" t="s">
        <v>22</v>
      </c>
      <c r="C121" s="29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7"/>
    </row>
    <row r="122" spans="2:16" ht="17.25">
      <c r="B122" s="20" t="s">
        <v>23</v>
      </c>
      <c r="C122" s="31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7"/>
    </row>
    <row r="123" spans="2:16" ht="17.25">
      <c r="B123" s="20" t="s">
        <v>24</v>
      </c>
      <c r="C123" s="31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7"/>
    </row>
    <row r="124" spans="2:16" ht="17.25">
      <c r="B124" s="20" t="s">
        <v>25</v>
      </c>
      <c r="C124" s="31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7"/>
    </row>
    <row r="125" spans="2:16" ht="17.25">
      <c r="B125" s="20" t="s">
        <v>26</v>
      </c>
      <c r="C125" s="31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7"/>
    </row>
    <row r="126" spans="2:16" ht="17.25">
      <c r="B126" s="20" t="s">
        <v>27</v>
      </c>
      <c r="C126" s="31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7"/>
    </row>
    <row r="127" spans="2:16" ht="17.25">
      <c r="B127" s="20" t="s">
        <v>28</v>
      </c>
      <c r="C127" s="31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7"/>
    </row>
    <row r="128" spans="2:16" ht="17.25">
      <c r="B128" s="20" t="s">
        <v>39</v>
      </c>
      <c r="C128" s="31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7"/>
    </row>
    <row r="129" spans="2:16" ht="17.25">
      <c r="B129" s="20" t="s">
        <v>40</v>
      </c>
      <c r="C129" s="31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7"/>
    </row>
    <row r="130" spans="2:16" ht="17.25">
      <c r="B130" s="20" t="s">
        <v>41</v>
      </c>
      <c r="C130" s="31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7"/>
    </row>
    <row r="131" spans="2:16" ht="17.25">
      <c r="B131" s="20" t="s">
        <v>30</v>
      </c>
      <c r="C131" s="31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7"/>
    </row>
    <row r="132" spans="2:16" ht="17.25">
      <c r="B132" s="20" t="s">
        <v>42</v>
      </c>
      <c r="C132" s="31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7"/>
    </row>
    <row r="133" spans="2:16" ht="17.25">
      <c r="B133" s="20" t="s">
        <v>31</v>
      </c>
      <c r="C133" s="31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7"/>
    </row>
    <row r="134" spans="2:15" ht="17.2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</row>
    <row r="135" ht="17.25">
      <c r="B135" s="1" t="s">
        <v>58</v>
      </c>
    </row>
    <row r="136" spans="2:16" ht="17.25">
      <c r="B136" s="3"/>
      <c r="C136" s="6" t="s">
        <v>69</v>
      </c>
      <c r="D136" s="8" t="s">
        <v>78</v>
      </c>
      <c r="E136" s="8" t="s">
        <v>24</v>
      </c>
      <c r="F136" s="8" t="s">
        <v>25</v>
      </c>
      <c r="G136" s="8" t="s">
        <v>90</v>
      </c>
      <c r="H136" s="8" t="s">
        <v>94</v>
      </c>
      <c r="I136" s="8" t="s">
        <v>28</v>
      </c>
      <c r="J136" s="8" t="s">
        <v>39</v>
      </c>
      <c r="K136" s="8" t="s">
        <v>40</v>
      </c>
      <c r="L136" s="8" t="s">
        <v>29</v>
      </c>
      <c r="M136" s="8" t="s">
        <v>100</v>
      </c>
      <c r="N136" s="8" t="s">
        <v>42</v>
      </c>
      <c r="O136" s="8" t="s">
        <v>31</v>
      </c>
      <c r="P136" s="14"/>
    </row>
    <row r="137" spans="2:16" ht="17.25">
      <c r="B137" s="7"/>
      <c r="C137" s="11" t="s">
        <v>70</v>
      </c>
      <c r="D137" s="12"/>
      <c r="E137" s="12"/>
      <c r="F137" s="12"/>
      <c r="G137" s="12" t="s">
        <v>91</v>
      </c>
      <c r="H137" s="12"/>
      <c r="I137" s="12"/>
      <c r="J137" s="12"/>
      <c r="K137" s="12"/>
      <c r="L137" s="12"/>
      <c r="M137" s="12"/>
      <c r="N137" s="13"/>
      <c r="O137" s="13"/>
      <c r="P137" s="7"/>
    </row>
    <row r="138" spans="2:16" ht="17.25">
      <c r="B138" s="15" t="s">
        <v>22</v>
      </c>
      <c r="C138" s="29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44"/>
    </row>
    <row r="139" spans="2:16" ht="17.25">
      <c r="B139" s="20" t="s">
        <v>23</v>
      </c>
      <c r="C139" s="31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44"/>
    </row>
    <row r="140" spans="2:16" ht="17.25">
      <c r="B140" s="20" t="s">
        <v>24</v>
      </c>
      <c r="C140" s="31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44"/>
    </row>
    <row r="141" spans="2:16" ht="17.25">
      <c r="B141" s="20" t="s">
        <v>25</v>
      </c>
      <c r="C141" s="31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44"/>
    </row>
    <row r="142" spans="2:16" ht="17.25">
      <c r="B142" s="20" t="s">
        <v>26</v>
      </c>
      <c r="C142" s="31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44"/>
    </row>
    <row r="143" spans="2:16" ht="17.25">
      <c r="B143" s="20" t="s">
        <v>27</v>
      </c>
      <c r="C143" s="31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44"/>
    </row>
    <row r="144" spans="2:16" ht="17.25">
      <c r="B144" s="20" t="s">
        <v>28</v>
      </c>
      <c r="C144" s="31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44"/>
    </row>
    <row r="145" spans="2:16" ht="17.25">
      <c r="B145" s="20" t="s">
        <v>39</v>
      </c>
      <c r="C145" s="31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44"/>
    </row>
    <row r="146" spans="2:16" ht="17.25">
      <c r="B146" s="20" t="s">
        <v>40</v>
      </c>
      <c r="C146" s="31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44"/>
    </row>
    <row r="147" spans="2:16" ht="17.25">
      <c r="B147" s="20" t="s">
        <v>41</v>
      </c>
      <c r="C147" s="31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44"/>
    </row>
    <row r="148" spans="2:16" ht="17.25">
      <c r="B148" s="20" t="s">
        <v>30</v>
      </c>
      <c r="C148" s="31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44"/>
    </row>
    <row r="149" spans="2:16" ht="17.25">
      <c r="B149" s="20" t="s">
        <v>42</v>
      </c>
      <c r="C149" s="31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44"/>
    </row>
    <row r="150" spans="2:16" ht="17.25">
      <c r="B150" s="20" t="s">
        <v>31</v>
      </c>
      <c r="C150" s="31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44"/>
    </row>
    <row r="151" spans="2:16" ht="17.25">
      <c r="B151" s="20" t="s">
        <v>59</v>
      </c>
      <c r="C151" s="31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44"/>
    </row>
    <row r="152" spans="2:15" ht="17.25">
      <c r="B152" s="5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</row>
    <row r="153" ht="17.25">
      <c r="B153" s="1" t="s">
        <v>60</v>
      </c>
    </row>
    <row r="154" spans="2:17" ht="17.25">
      <c r="B154" s="3"/>
      <c r="C154" s="6" t="s">
        <v>69</v>
      </c>
      <c r="D154" s="8" t="s">
        <v>78</v>
      </c>
      <c r="E154" s="8" t="s">
        <v>24</v>
      </c>
      <c r="F154" s="8" t="s">
        <v>25</v>
      </c>
      <c r="G154" s="8" t="s">
        <v>90</v>
      </c>
      <c r="H154" s="8" t="s">
        <v>94</v>
      </c>
      <c r="I154" s="8" t="s">
        <v>28</v>
      </c>
      <c r="J154" s="8" t="s">
        <v>39</v>
      </c>
      <c r="K154" s="8" t="s">
        <v>40</v>
      </c>
      <c r="L154" s="8" t="s">
        <v>29</v>
      </c>
      <c r="M154" s="8" t="s">
        <v>100</v>
      </c>
      <c r="N154" s="8" t="s">
        <v>42</v>
      </c>
      <c r="O154" s="8" t="s">
        <v>31</v>
      </c>
      <c r="P154" s="9" t="s">
        <v>102</v>
      </c>
      <c r="Q154" s="7"/>
    </row>
    <row r="155" spans="2:17" ht="17.25">
      <c r="B155" s="7"/>
      <c r="C155" s="11" t="s">
        <v>70</v>
      </c>
      <c r="D155" s="12"/>
      <c r="E155" s="12"/>
      <c r="F155" s="12"/>
      <c r="G155" s="12" t="s">
        <v>91</v>
      </c>
      <c r="H155" s="12"/>
      <c r="I155" s="12"/>
      <c r="J155" s="12"/>
      <c r="K155" s="12"/>
      <c r="L155" s="12"/>
      <c r="M155" s="12"/>
      <c r="N155" s="13"/>
      <c r="O155" s="13"/>
      <c r="P155" s="7"/>
      <c r="Q155" s="7"/>
    </row>
    <row r="156" spans="2:17" ht="17.25">
      <c r="B156" s="15" t="s">
        <v>22</v>
      </c>
      <c r="C156" s="45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9"/>
      <c r="Q156" s="7"/>
    </row>
    <row r="157" spans="2:17" ht="17.25">
      <c r="B157" s="20" t="s">
        <v>23</v>
      </c>
      <c r="C157" s="31"/>
      <c r="D157" s="46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47"/>
      <c r="Q157" s="7"/>
    </row>
    <row r="158" spans="2:17" ht="17.25">
      <c r="B158" s="20" t="s">
        <v>24</v>
      </c>
      <c r="C158" s="31"/>
      <c r="D158" s="32"/>
      <c r="E158" s="46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47"/>
      <c r="Q158" s="7"/>
    </row>
    <row r="159" spans="2:17" ht="17.25">
      <c r="B159" s="20" t="s">
        <v>25</v>
      </c>
      <c r="C159" s="31"/>
      <c r="D159" s="32"/>
      <c r="E159" s="32"/>
      <c r="F159" s="46"/>
      <c r="G159" s="32"/>
      <c r="H159" s="32"/>
      <c r="I159" s="32"/>
      <c r="J159" s="32"/>
      <c r="K159" s="32"/>
      <c r="L159" s="32"/>
      <c r="M159" s="32"/>
      <c r="N159" s="32"/>
      <c r="O159" s="32"/>
      <c r="P159" s="47"/>
      <c r="Q159" s="7"/>
    </row>
    <row r="160" spans="2:17" ht="17.25">
      <c r="B160" s="20" t="s">
        <v>26</v>
      </c>
      <c r="C160" s="31"/>
      <c r="D160" s="32"/>
      <c r="E160" s="32"/>
      <c r="F160" s="32"/>
      <c r="G160" s="46"/>
      <c r="H160" s="32"/>
      <c r="I160" s="32"/>
      <c r="J160" s="32"/>
      <c r="K160" s="32"/>
      <c r="L160" s="32"/>
      <c r="M160" s="32"/>
      <c r="N160" s="32"/>
      <c r="O160" s="32"/>
      <c r="P160" s="47"/>
      <c r="Q160" s="7"/>
    </row>
    <row r="161" spans="2:17" ht="17.25">
      <c r="B161" s="20" t="s">
        <v>27</v>
      </c>
      <c r="C161" s="31"/>
      <c r="D161" s="32"/>
      <c r="E161" s="32"/>
      <c r="F161" s="32"/>
      <c r="G161" s="32"/>
      <c r="H161" s="46"/>
      <c r="I161" s="32"/>
      <c r="J161" s="32"/>
      <c r="K161" s="32"/>
      <c r="L161" s="32"/>
      <c r="M161" s="32"/>
      <c r="N161" s="32"/>
      <c r="O161" s="32"/>
      <c r="P161" s="47"/>
      <c r="Q161" s="7"/>
    </row>
    <row r="162" spans="2:17" ht="17.25">
      <c r="B162" s="20" t="s">
        <v>28</v>
      </c>
      <c r="C162" s="31"/>
      <c r="D162" s="32"/>
      <c r="E162" s="32"/>
      <c r="F162" s="32"/>
      <c r="G162" s="32"/>
      <c r="H162" s="32"/>
      <c r="I162" s="46"/>
      <c r="J162" s="32"/>
      <c r="K162" s="32"/>
      <c r="L162" s="32"/>
      <c r="M162" s="32"/>
      <c r="N162" s="32"/>
      <c r="O162" s="32"/>
      <c r="P162" s="47"/>
      <c r="Q162" s="7"/>
    </row>
    <row r="163" spans="2:17" ht="17.25">
      <c r="B163" s="20" t="s">
        <v>39</v>
      </c>
      <c r="C163" s="31"/>
      <c r="D163" s="32"/>
      <c r="E163" s="32"/>
      <c r="F163" s="32"/>
      <c r="G163" s="32"/>
      <c r="H163" s="32"/>
      <c r="I163" s="32"/>
      <c r="J163" s="46"/>
      <c r="K163" s="32"/>
      <c r="L163" s="32"/>
      <c r="M163" s="32"/>
      <c r="N163" s="32"/>
      <c r="O163" s="32"/>
      <c r="P163" s="47"/>
      <c r="Q163" s="7"/>
    </row>
    <row r="164" spans="2:17" ht="17.25">
      <c r="B164" s="20" t="s">
        <v>40</v>
      </c>
      <c r="C164" s="31"/>
      <c r="D164" s="32"/>
      <c r="E164" s="32"/>
      <c r="F164" s="32"/>
      <c r="G164" s="32"/>
      <c r="H164" s="32"/>
      <c r="I164" s="32"/>
      <c r="J164" s="32"/>
      <c r="K164" s="46"/>
      <c r="L164" s="32"/>
      <c r="M164" s="32"/>
      <c r="N164" s="32"/>
      <c r="O164" s="32"/>
      <c r="P164" s="47"/>
      <c r="Q164" s="7"/>
    </row>
    <row r="165" spans="2:17" ht="17.25">
      <c r="B165" s="20" t="s">
        <v>41</v>
      </c>
      <c r="C165" s="31"/>
      <c r="D165" s="32"/>
      <c r="E165" s="32"/>
      <c r="F165" s="32"/>
      <c r="G165" s="32"/>
      <c r="H165" s="32"/>
      <c r="I165" s="32"/>
      <c r="J165" s="32"/>
      <c r="K165" s="32"/>
      <c r="L165" s="46"/>
      <c r="M165" s="32"/>
      <c r="N165" s="32"/>
      <c r="O165" s="32"/>
      <c r="P165" s="47"/>
      <c r="Q165" s="7"/>
    </row>
    <row r="166" spans="2:17" ht="17.25">
      <c r="B166" s="20" t="s">
        <v>30</v>
      </c>
      <c r="C166" s="31"/>
      <c r="D166" s="32"/>
      <c r="E166" s="32"/>
      <c r="F166" s="32"/>
      <c r="G166" s="32"/>
      <c r="H166" s="32"/>
      <c r="I166" s="32"/>
      <c r="J166" s="32"/>
      <c r="K166" s="32"/>
      <c r="L166" s="32"/>
      <c r="M166" s="46"/>
      <c r="N166" s="32"/>
      <c r="O166" s="32"/>
      <c r="P166" s="47"/>
      <c r="Q166" s="7"/>
    </row>
    <row r="167" spans="2:17" ht="17.25">
      <c r="B167" s="20" t="s">
        <v>42</v>
      </c>
      <c r="C167" s="31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46"/>
      <c r="O167" s="32"/>
      <c r="P167" s="47"/>
      <c r="Q167" s="7"/>
    </row>
    <row r="168" spans="2:17" ht="17.25">
      <c r="B168" s="20" t="s">
        <v>31</v>
      </c>
      <c r="C168" s="31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47"/>
      <c r="Q168" s="7"/>
    </row>
    <row r="169" spans="2:16" ht="17.25">
      <c r="B169" s="3" t="s">
        <v>61</v>
      </c>
      <c r="C169" s="48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3"/>
    </row>
    <row r="170" spans="2:15" ht="17.2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</row>
    <row r="171" ht="17.25">
      <c r="B171" s="1" t="s">
        <v>62</v>
      </c>
    </row>
    <row r="172" spans="2:13" ht="17.25">
      <c r="B172" s="3"/>
      <c r="C172" s="6" t="s">
        <v>76</v>
      </c>
      <c r="D172" s="8" t="s">
        <v>81</v>
      </c>
      <c r="E172" s="8" t="s">
        <v>85</v>
      </c>
      <c r="F172" s="8" t="s">
        <v>88</v>
      </c>
      <c r="G172" s="8" t="s">
        <v>93</v>
      </c>
      <c r="H172" s="8" t="s">
        <v>36</v>
      </c>
      <c r="I172" s="8" t="s">
        <v>96</v>
      </c>
      <c r="J172" s="6" t="s">
        <v>59</v>
      </c>
      <c r="K172" s="14"/>
      <c r="L172" s="49"/>
      <c r="M172" s="49"/>
    </row>
    <row r="173" spans="2:13" ht="17.25">
      <c r="B173" s="7"/>
      <c r="C173" s="11" t="s">
        <v>77</v>
      </c>
      <c r="D173" s="12" t="s">
        <v>77</v>
      </c>
      <c r="E173" s="12" t="s">
        <v>77</v>
      </c>
      <c r="F173" s="12" t="s">
        <v>89</v>
      </c>
      <c r="G173" s="12" t="s">
        <v>89</v>
      </c>
      <c r="H173" s="12"/>
      <c r="I173" s="12"/>
      <c r="J173" s="11"/>
      <c r="K173" s="14"/>
      <c r="L173" s="49"/>
      <c r="M173" s="49"/>
    </row>
    <row r="174" spans="2:19" ht="17.25">
      <c r="B174" s="15" t="s">
        <v>22</v>
      </c>
      <c r="C174" s="16"/>
      <c r="D174" s="17"/>
      <c r="E174" s="17"/>
      <c r="F174" s="17"/>
      <c r="G174" s="17"/>
      <c r="H174" s="17"/>
      <c r="I174" s="17"/>
      <c r="J174" s="16">
        <f aca="true" t="shared" si="0" ref="J174:J187">SUM(C174:I174)</f>
        <v>0</v>
      </c>
      <c r="K174" s="44"/>
      <c r="L174" s="19"/>
      <c r="M174" s="19"/>
      <c r="N174" s="19"/>
      <c r="O174" s="19"/>
      <c r="P174" s="19"/>
      <c r="Q174" s="19"/>
      <c r="R174" s="19"/>
      <c r="S174" s="19"/>
    </row>
    <row r="175" spans="2:19" ht="17.25">
      <c r="B175" s="20" t="s">
        <v>23</v>
      </c>
      <c r="C175" s="21"/>
      <c r="D175" s="22"/>
      <c r="E175" s="22"/>
      <c r="F175" s="22"/>
      <c r="G175" s="22"/>
      <c r="H175" s="22"/>
      <c r="I175" s="22"/>
      <c r="J175" s="21">
        <f t="shared" si="0"/>
        <v>0</v>
      </c>
      <c r="K175" s="44"/>
      <c r="L175" s="19"/>
      <c r="M175" s="19"/>
      <c r="N175" s="19"/>
      <c r="O175" s="19"/>
      <c r="P175" s="19"/>
      <c r="Q175" s="19"/>
      <c r="R175" s="19"/>
      <c r="S175" s="19"/>
    </row>
    <row r="176" spans="2:19" ht="17.25">
      <c r="B176" s="20" t="s">
        <v>24</v>
      </c>
      <c r="C176" s="21"/>
      <c r="D176" s="22"/>
      <c r="E176" s="22"/>
      <c r="F176" s="22"/>
      <c r="G176" s="22"/>
      <c r="H176" s="22"/>
      <c r="I176" s="22"/>
      <c r="J176" s="21">
        <f t="shared" si="0"/>
        <v>0</v>
      </c>
      <c r="K176" s="44"/>
      <c r="L176" s="19"/>
      <c r="M176" s="19"/>
      <c r="N176" s="19"/>
      <c r="O176" s="19"/>
      <c r="P176" s="19"/>
      <c r="Q176" s="19"/>
      <c r="R176" s="19"/>
      <c r="S176" s="19"/>
    </row>
    <row r="177" spans="2:19" ht="17.25">
      <c r="B177" s="20" t="s">
        <v>25</v>
      </c>
      <c r="C177" s="21"/>
      <c r="D177" s="22"/>
      <c r="E177" s="22"/>
      <c r="F177" s="22"/>
      <c r="G177" s="22"/>
      <c r="H177" s="22"/>
      <c r="I177" s="22"/>
      <c r="J177" s="21">
        <f t="shared" si="0"/>
        <v>0</v>
      </c>
      <c r="K177" s="44"/>
      <c r="L177" s="19"/>
      <c r="M177" s="19"/>
      <c r="N177" s="19"/>
      <c r="O177" s="19"/>
      <c r="P177" s="19"/>
      <c r="Q177" s="19"/>
      <c r="R177" s="19"/>
      <c r="S177" s="19"/>
    </row>
    <row r="178" spans="2:19" ht="17.25">
      <c r="B178" s="20" t="s">
        <v>26</v>
      </c>
      <c r="C178" s="21"/>
      <c r="D178" s="22"/>
      <c r="E178" s="22"/>
      <c r="F178" s="22"/>
      <c r="G178" s="22"/>
      <c r="H178" s="22"/>
      <c r="I178" s="22"/>
      <c r="J178" s="21">
        <f t="shared" si="0"/>
        <v>0</v>
      </c>
      <c r="K178" s="44"/>
      <c r="L178" s="19"/>
      <c r="M178" s="19"/>
      <c r="N178" s="19"/>
      <c r="O178" s="19"/>
      <c r="P178" s="19"/>
      <c r="Q178" s="19"/>
      <c r="R178" s="19"/>
      <c r="S178" s="19"/>
    </row>
    <row r="179" spans="2:19" ht="17.25">
      <c r="B179" s="20" t="s">
        <v>27</v>
      </c>
      <c r="C179" s="21"/>
      <c r="D179" s="22"/>
      <c r="E179" s="22"/>
      <c r="F179" s="22"/>
      <c r="G179" s="22"/>
      <c r="H179" s="22"/>
      <c r="I179" s="22"/>
      <c r="J179" s="21">
        <f t="shared" si="0"/>
        <v>0</v>
      </c>
      <c r="K179" s="44"/>
      <c r="L179" s="19"/>
      <c r="M179" s="19"/>
      <c r="N179" s="19"/>
      <c r="O179" s="19"/>
      <c r="P179" s="19"/>
      <c r="Q179" s="19"/>
      <c r="R179" s="19"/>
      <c r="S179" s="19"/>
    </row>
    <row r="180" spans="2:19" ht="17.25">
      <c r="B180" s="20" t="s">
        <v>28</v>
      </c>
      <c r="C180" s="21"/>
      <c r="D180" s="22"/>
      <c r="E180" s="22"/>
      <c r="F180" s="22"/>
      <c r="G180" s="22"/>
      <c r="H180" s="22"/>
      <c r="I180" s="22"/>
      <c r="J180" s="21">
        <f t="shared" si="0"/>
        <v>0</v>
      </c>
      <c r="K180" s="44"/>
      <c r="L180" s="19"/>
      <c r="M180" s="19"/>
      <c r="N180" s="19"/>
      <c r="O180" s="19"/>
      <c r="P180" s="19"/>
      <c r="Q180" s="19"/>
      <c r="R180" s="19"/>
      <c r="S180" s="19"/>
    </row>
    <row r="181" spans="2:19" ht="17.25">
      <c r="B181" s="20" t="s">
        <v>39</v>
      </c>
      <c r="C181" s="21"/>
      <c r="D181" s="22"/>
      <c r="E181" s="22"/>
      <c r="F181" s="22"/>
      <c r="G181" s="22"/>
      <c r="H181" s="22"/>
      <c r="I181" s="22"/>
      <c r="J181" s="21">
        <f t="shared" si="0"/>
        <v>0</v>
      </c>
      <c r="K181" s="44"/>
      <c r="L181" s="19"/>
      <c r="M181" s="19"/>
      <c r="N181" s="19"/>
      <c r="O181" s="19"/>
      <c r="P181" s="19"/>
      <c r="Q181" s="19"/>
      <c r="R181" s="19"/>
      <c r="S181" s="19"/>
    </row>
    <row r="182" spans="2:19" ht="17.25">
      <c r="B182" s="20" t="s">
        <v>40</v>
      </c>
      <c r="C182" s="21"/>
      <c r="D182" s="22"/>
      <c r="E182" s="22"/>
      <c r="F182" s="22"/>
      <c r="G182" s="22"/>
      <c r="H182" s="22"/>
      <c r="I182" s="22"/>
      <c r="J182" s="21">
        <f t="shared" si="0"/>
        <v>0</v>
      </c>
      <c r="K182" s="50"/>
      <c r="L182" s="19"/>
      <c r="M182" s="19"/>
      <c r="N182" s="19"/>
      <c r="O182" s="19"/>
      <c r="P182" s="19"/>
      <c r="Q182" s="19"/>
      <c r="R182" s="19"/>
      <c r="S182" s="19"/>
    </row>
    <row r="183" spans="2:19" ht="17.25">
      <c r="B183" s="20" t="s">
        <v>41</v>
      </c>
      <c r="C183" s="21"/>
      <c r="D183" s="22"/>
      <c r="E183" s="22"/>
      <c r="F183" s="22"/>
      <c r="G183" s="22"/>
      <c r="H183" s="22"/>
      <c r="I183" s="22"/>
      <c r="J183" s="21">
        <f t="shared" si="0"/>
        <v>0</v>
      </c>
      <c r="K183" s="44"/>
      <c r="L183" s="51"/>
      <c r="M183" s="19"/>
      <c r="N183" s="19"/>
      <c r="O183" s="19"/>
      <c r="P183" s="19"/>
      <c r="Q183" s="19"/>
      <c r="R183" s="19"/>
      <c r="S183" s="19"/>
    </row>
    <row r="184" spans="2:19" ht="17.25">
      <c r="B184" s="20" t="s">
        <v>30</v>
      </c>
      <c r="C184" s="21"/>
      <c r="D184" s="22"/>
      <c r="E184" s="22"/>
      <c r="F184" s="22"/>
      <c r="G184" s="22"/>
      <c r="H184" s="22"/>
      <c r="I184" s="22"/>
      <c r="J184" s="21">
        <f t="shared" si="0"/>
        <v>0</v>
      </c>
      <c r="K184" s="44"/>
      <c r="L184" s="19"/>
      <c r="M184" s="51"/>
      <c r="N184" s="19"/>
      <c r="O184" s="19"/>
      <c r="P184" s="19"/>
      <c r="Q184" s="19"/>
      <c r="R184" s="19"/>
      <c r="S184" s="19"/>
    </row>
    <row r="185" spans="2:19" ht="17.25">
      <c r="B185" s="20" t="s">
        <v>42</v>
      </c>
      <c r="C185" s="21"/>
      <c r="D185" s="22"/>
      <c r="E185" s="22"/>
      <c r="F185" s="22"/>
      <c r="G185" s="22"/>
      <c r="H185" s="22"/>
      <c r="I185" s="22"/>
      <c r="J185" s="21">
        <f t="shared" si="0"/>
        <v>0</v>
      </c>
      <c r="K185" s="44"/>
      <c r="L185" s="19"/>
      <c r="M185" s="19"/>
      <c r="N185" s="19"/>
      <c r="O185" s="19"/>
      <c r="P185" s="19"/>
      <c r="Q185" s="19"/>
      <c r="R185" s="19"/>
      <c r="S185" s="19"/>
    </row>
    <row r="186" spans="2:19" ht="17.25">
      <c r="B186" s="20" t="s">
        <v>31</v>
      </c>
      <c r="C186" s="21"/>
      <c r="D186" s="22"/>
      <c r="E186" s="22"/>
      <c r="F186" s="22"/>
      <c r="G186" s="22"/>
      <c r="H186" s="22"/>
      <c r="I186" s="22"/>
      <c r="J186" s="21">
        <f t="shared" si="0"/>
        <v>0</v>
      </c>
      <c r="K186" s="44"/>
      <c r="L186" s="19"/>
      <c r="M186" s="19"/>
      <c r="N186" s="19"/>
      <c r="O186" s="19"/>
      <c r="P186" s="19"/>
      <c r="Q186" s="19"/>
      <c r="R186" s="19"/>
      <c r="S186" s="19"/>
    </row>
    <row r="187" spans="2:13" ht="17.25">
      <c r="B187" s="15" t="s">
        <v>59</v>
      </c>
      <c r="C187" s="16">
        <f aca="true" t="shared" si="1" ref="C187:I187">SUM(C174:C186)</f>
        <v>0</v>
      </c>
      <c r="D187" s="18">
        <f t="shared" si="1"/>
        <v>0</v>
      </c>
      <c r="E187" s="18">
        <f t="shared" si="1"/>
        <v>0</v>
      </c>
      <c r="F187" s="18">
        <f t="shared" si="1"/>
        <v>0</v>
      </c>
      <c r="G187" s="18">
        <f t="shared" si="1"/>
        <v>0</v>
      </c>
      <c r="H187" s="18">
        <f t="shared" si="1"/>
        <v>0</v>
      </c>
      <c r="I187" s="18">
        <f t="shared" si="1"/>
        <v>0</v>
      </c>
      <c r="J187" s="16">
        <f t="shared" si="0"/>
        <v>0</v>
      </c>
      <c r="K187" s="52"/>
      <c r="L187" s="53"/>
      <c r="M187" s="53"/>
    </row>
    <row r="188" spans="2:10" ht="17.25">
      <c r="B188" s="5"/>
      <c r="C188" s="5"/>
      <c r="D188" s="5"/>
      <c r="E188" s="5"/>
      <c r="F188" s="5"/>
      <c r="G188" s="5"/>
      <c r="H188" s="5"/>
      <c r="I188" s="5"/>
      <c r="J188" s="5"/>
    </row>
    <row r="189" spans="2:9" ht="17.25">
      <c r="B189" s="1" t="s">
        <v>63</v>
      </c>
      <c r="D189" s="1">
        <v>1</v>
      </c>
      <c r="F189" s="1">
        <v>2</v>
      </c>
      <c r="G189" s="1">
        <v>3</v>
      </c>
      <c r="I189" s="1">
        <v>4</v>
      </c>
    </row>
    <row r="190" spans="2:19" ht="17.25">
      <c r="B190" s="3"/>
      <c r="C190" s="6" t="s">
        <v>76</v>
      </c>
      <c r="D190" s="8" t="s">
        <v>81</v>
      </c>
      <c r="E190" s="8" t="s">
        <v>85</v>
      </c>
      <c r="F190" s="8" t="s">
        <v>88</v>
      </c>
      <c r="G190" s="8" t="s">
        <v>93</v>
      </c>
      <c r="H190" s="8" t="s">
        <v>36</v>
      </c>
      <c r="I190" s="8" t="s">
        <v>96</v>
      </c>
      <c r="J190" s="6" t="s">
        <v>98</v>
      </c>
      <c r="K190" s="7"/>
      <c r="M190" s="49"/>
      <c r="N190" s="49"/>
      <c r="O190" s="49"/>
      <c r="P190" s="49"/>
      <c r="Q190" s="49"/>
      <c r="R190" s="49"/>
      <c r="S190" s="49"/>
    </row>
    <row r="191" spans="2:19" ht="17.25">
      <c r="B191" s="7"/>
      <c r="C191" s="11" t="s">
        <v>77</v>
      </c>
      <c r="D191" s="12" t="s">
        <v>77</v>
      </c>
      <c r="E191" s="12" t="s">
        <v>77</v>
      </c>
      <c r="F191" s="12" t="s">
        <v>89</v>
      </c>
      <c r="G191" s="12" t="s">
        <v>89</v>
      </c>
      <c r="H191" s="12"/>
      <c r="I191" s="12"/>
      <c r="J191" s="11"/>
      <c r="K191" s="7"/>
      <c r="M191" s="49"/>
      <c r="N191" s="49"/>
      <c r="O191" s="49"/>
      <c r="P191" s="49"/>
      <c r="Q191" s="49"/>
      <c r="R191" s="49"/>
      <c r="S191" s="49"/>
    </row>
    <row r="192" spans="2:19" ht="17.25">
      <c r="B192" s="15" t="s">
        <v>22</v>
      </c>
      <c r="C192" s="29"/>
      <c r="D192" s="30"/>
      <c r="E192" s="30"/>
      <c r="F192" s="30"/>
      <c r="G192" s="30"/>
      <c r="H192" s="30"/>
      <c r="I192" s="30"/>
      <c r="J192" s="29" t="e">
        <f aca="true" t="shared" si="2" ref="J192:J205">AVERAGE(C192:I192)</f>
        <v>#DIV/0!</v>
      </c>
      <c r="K192" s="7"/>
      <c r="N192" s="19"/>
      <c r="O192" s="19"/>
      <c r="P192" s="19"/>
      <c r="Q192" s="19"/>
      <c r="R192" s="19"/>
      <c r="S192" s="19"/>
    </row>
    <row r="193" spans="2:19" ht="17.25">
      <c r="B193" s="20" t="s">
        <v>23</v>
      </c>
      <c r="C193" s="31"/>
      <c r="D193" s="32"/>
      <c r="E193" s="32"/>
      <c r="F193" s="32"/>
      <c r="G193" s="32"/>
      <c r="H193" s="32"/>
      <c r="I193" s="32"/>
      <c r="J193" s="31" t="e">
        <f t="shared" si="2"/>
        <v>#DIV/0!</v>
      </c>
      <c r="K193" s="7"/>
      <c r="N193" s="19"/>
      <c r="O193" s="19"/>
      <c r="P193" s="19"/>
      <c r="Q193" s="19"/>
      <c r="R193" s="19"/>
      <c r="S193" s="19"/>
    </row>
    <row r="194" spans="2:19" ht="17.25">
      <c r="B194" s="20" t="s">
        <v>24</v>
      </c>
      <c r="C194" s="31"/>
      <c r="D194" s="32"/>
      <c r="E194" s="32"/>
      <c r="F194" s="32"/>
      <c r="G194" s="32"/>
      <c r="H194" s="32"/>
      <c r="I194" s="32"/>
      <c r="J194" s="31" t="e">
        <f t="shared" si="2"/>
        <v>#DIV/0!</v>
      </c>
      <c r="K194" s="7"/>
      <c r="N194" s="19"/>
      <c r="O194" s="19"/>
      <c r="P194" s="19"/>
      <c r="Q194" s="19"/>
      <c r="R194" s="19"/>
      <c r="S194" s="19"/>
    </row>
    <row r="195" spans="2:19" ht="17.25">
      <c r="B195" s="20" t="s">
        <v>25</v>
      </c>
      <c r="C195" s="31"/>
      <c r="D195" s="32"/>
      <c r="E195" s="32"/>
      <c r="F195" s="32"/>
      <c r="G195" s="32"/>
      <c r="H195" s="32"/>
      <c r="I195" s="32"/>
      <c r="J195" s="31" t="e">
        <f t="shared" si="2"/>
        <v>#DIV/0!</v>
      </c>
      <c r="K195" s="7"/>
      <c r="N195" s="19"/>
      <c r="O195" s="19"/>
      <c r="P195" s="19"/>
      <c r="Q195" s="19"/>
      <c r="R195" s="19"/>
      <c r="S195" s="19"/>
    </row>
    <row r="196" spans="2:19" ht="17.25">
      <c r="B196" s="20" t="s">
        <v>26</v>
      </c>
      <c r="C196" s="31"/>
      <c r="D196" s="32"/>
      <c r="E196" s="32"/>
      <c r="F196" s="32"/>
      <c r="G196" s="32"/>
      <c r="H196" s="32"/>
      <c r="I196" s="32"/>
      <c r="J196" s="31" t="e">
        <f t="shared" si="2"/>
        <v>#DIV/0!</v>
      </c>
      <c r="K196" s="7"/>
      <c r="N196" s="19"/>
      <c r="O196" s="19"/>
      <c r="P196" s="19"/>
      <c r="Q196" s="19"/>
      <c r="R196" s="19"/>
      <c r="S196" s="19"/>
    </row>
    <row r="197" spans="2:19" ht="17.25">
      <c r="B197" s="20" t="s">
        <v>27</v>
      </c>
      <c r="C197" s="31"/>
      <c r="D197" s="32"/>
      <c r="E197" s="32"/>
      <c r="F197" s="32"/>
      <c r="G197" s="32"/>
      <c r="H197" s="32"/>
      <c r="I197" s="32"/>
      <c r="J197" s="31" t="e">
        <f t="shared" si="2"/>
        <v>#DIV/0!</v>
      </c>
      <c r="K197" s="7"/>
      <c r="N197" s="19"/>
      <c r="O197" s="19"/>
      <c r="P197" s="19"/>
      <c r="Q197" s="19"/>
      <c r="R197" s="19"/>
      <c r="S197" s="19"/>
    </row>
    <row r="198" spans="2:19" ht="17.25">
      <c r="B198" s="20" t="s">
        <v>28</v>
      </c>
      <c r="C198" s="31"/>
      <c r="D198" s="32"/>
      <c r="E198" s="32"/>
      <c r="F198" s="32"/>
      <c r="G198" s="32"/>
      <c r="H198" s="32"/>
      <c r="I198" s="32"/>
      <c r="J198" s="31" t="e">
        <f t="shared" si="2"/>
        <v>#DIV/0!</v>
      </c>
      <c r="K198" s="7"/>
      <c r="N198" s="19"/>
      <c r="O198" s="19"/>
      <c r="P198" s="19"/>
      <c r="Q198" s="19"/>
      <c r="R198" s="19"/>
      <c r="S198" s="19"/>
    </row>
    <row r="199" spans="2:19" ht="17.25">
      <c r="B199" s="20" t="s">
        <v>39</v>
      </c>
      <c r="C199" s="31"/>
      <c r="D199" s="32"/>
      <c r="E199" s="32"/>
      <c r="F199" s="32"/>
      <c r="G199" s="32"/>
      <c r="H199" s="32"/>
      <c r="I199" s="32"/>
      <c r="J199" s="31" t="e">
        <f t="shared" si="2"/>
        <v>#DIV/0!</v>
      </c>
      <c r="K199" s="7"/>
      <c r="N199" s="19"/>
      <c r="O199" s="19"/>
      <c r="P199" s="19"/>
      <c r="Q199" s="19"/>
      <c r="R199" s="19"/>
      <c r="S199" s="19"/>
    </row>
    <row r="200" spans="2:19" ht="17.25">
      <c r="B200" s="20" t="s">
        <v>40</v>
      </c>
      <c r="C200" s="31"/>
      <c r="D200" s="32"/>
      <c r="E200" s="32"/>
      <c r="F200" s="32"/>
      <c r="G200" s="32"/>
      <c r="H200" s="32"/>
      <c r="I200" s="32"/>
      <c r="J200" s="31" t="e">
        <f t="shared" si="2"/>
        <v>#DIV/0!</v>
      </c>
      <c r="K200" s="7"/>
      <c r="N200" s="19"/>
      <c r="O200" s="19"/>
      <c r="P200" s="19"/>
      <c r="Q200" s="19"/>
      <c r="R200" s="19"/>
      <c r="S200" s="19"/>
    </row>
    <row r="201" spans="2:19" ht="17.25">
      <c r="B201" s="20" t="s">
        <v>41</v>
      </c>
      <c r="C201" s="31"/>
      <c r="D201" s="32"/>
      <c r="E201" s="32"/>
      <c r="F201" s="32"/>
      <c r="G201" s="32"/>
      <c r="H201" s="32"/>
      <c r="I201" s="32"/>
      <c r="J201" s="31" t="e">
        <f t="shared" si="2"/>
        <v>#DIV/0!</v>
      </c>
      <c r="K201" s="7"/>
      <c r="N201" s="19"/>
      <c r="O201" s="19"/>
      <c r="P201" s="19"/>
      <c r="Q201" s="19"/>
      <c r="R201" s="19"/>
      <c r="S201" s="19"/>
    </row>
    <row r="202" spans="2:19" ht="17.25">
      <c r="B202" s="20" t="s">
        <v>30</v>
      </c>
      <c r="C202" s="31"/>
      <c r="D202" s="32"/>
      <c r="E202" s="32"/>
      <c r="F202" s="32"/>
      <c r="G202" s="32"/>
      <c r="H202" s="32"/>
      <c r="I202" s="32"/>
      <c r="J202" s="31" t="e">
        <f t="shared" si="2"/>
        <v>#DIV/0!</v>
      </c>
      <c r="K202" s="7"/>
      <c r="N202" s="19"/>
      <c r="O202" s="19"/>
      <c r="P202" s="19"/>
      <c r="Q202" s="19"/>
      <c r="R202" s="19"/>
      <c r="S202" s="19"/>
    </row>
    <row r="203" spans="2:19" ht="17.25">
      <c r="B203" s="20" t="s">
        <v>42</v>
      </c>
      <c r="C203" s="31"/>
      <c r="D203" s="32"/>
      <c r="E203" s="32"/>
      <c r="F203" s="32"/>
      <c r="G203" s="32"/>
      <c r="H203" s="32"/>
      <c r="I203" s="32"/>
      <c r="J203" s="31" t="e">
        <f t="shared" si="2"/>
        <v>#DIV/0!</v>
      </c>
      <c r="K203" s="7"/>
      <c r="N203" s="19"/>
      <c r="O203" s="19"/>
      <c r="P203" s="19"/>
      <c r="Q203" s="19"/>
      <c r="R203" s="19"/>
      <c r="S203" s="19"/>
    </row>
    <row r="204" spans="2:19" ht="17.25">
      <c r="B204" s="20" t="s">
        <v>31</v>
      </c>
      <c r="C204" s="31"/>
      <c r="D204" s="32"/>
      <c r="E204" s="32"/>
      <c r="F204" s="32"/>
      <c r="G204" s="32"/>
      <c r="H204" s="32"/>
      <c r="I204" s="32"/>
      <c r="J204" s="31" t="e">
        <f t="shared" si="2"/>
        <v>#DIV/0!</v>
      </c>
      <c r="K204" s="7"/>
      <c r="N204" s="19"/>
      <c r="O204" s="19"/>
      <c r="P204" s="19"/>
      <c r="Q204" s="19"/>
      <c r="R204" s="19"/>
      <c r="S204" s="19"/>
    </row>
    <row r="205" spans="2:19" ht="17.25">
      <c r="B205" s="15" t="s">
        <v>59</v>
      </c>
      <c r="C205" s="29">
        <f aca="true" t="shared" si="3" ref="C205:I205">SUM(C192:C204)</f>
        <v>0</v>
      </c>
      <c r="D205" s="39">
        <f t="shared" si="3"/>
        <v>0</v>
      </c>
      <c r="E205" s="39">
        <f t="shared" si="3"/>
        <v>0</v>
      </c>
      <c r="F205" s="39">
        <f t="shared" si="3"/>
        <v>0</v>
      </c>
      <c r="G205" s="39">
        <f t="shared" si="3"/>
        <v>0</v>
      </c>
      <c r="H205" s="39">
        <f t="shared" si="3"/>
        <v>0</v>
      </c>
      <c r="I205" s="39">
        <f t="shared" si="3"/>
        <v>0</v>
      </c>
      <c r="J205" s="29">
        <f t="shared" si="2"/>
        <v>0</v>
      </c>
      <c r="K205" s="7"/>
      <c r="N205" s="19"/>
      <c r="O205" s="19"/>
      <c r="P205" s="19"/>
      <c r="Q205" s="19"/>
      <c r="R205" s="19"/>
      <c r="S205" s="19"/>
    </row>
    <row r="206" spans="2:10" ht="17.25">
      <c r="B206" s="5"/>
      <c r="C206" s="5"/>
      <c r="D206" s="5"/>
      <c r="E206" s="5"/>
      <c r="F206" s="5"/>
      <c r="G206" s="5"/>
      <c r="H206" s="5"/>
      <c r="I206" s="5"/>
      <c r="J206" s="5"/>
    </row>
    <row r="207" ht="17.25">
      <c r="B207" s="1" t="s">
        <v>64</v>
      </c>
    </row>
    <row r="208" spans="2:11" ht="17.25">
      <c r="B208" s="3"/>
      <c r="C208" s="6" t="s">
        <v>76</v>
      </c>
      <c r="D208" s="8" t="s">
        <v>81</v>
      </c>
      <c r="E208" s="8" t="s">
        <v>85</v>
      </c>
      <c r="F208" s="8" t="s">
        <v>88</v>
      </c>
      <c r="G208" s="8" t="s">
        <v>93</v>
      </c>
      <c r="H208" s="8" t="s">
        <v>36</v>
      </c>
      <c r="I208" s="8" t="s">
        <v>96</v>
      </c>
      <c r="J208" s="6" t="s">
        <v>59</v>
      </c>
      <c r="K208" s="7"/>
    </row>
    <row r="209" spans="2:11" ht="17.25">
      <c r="B209" s="7"/>
      <c r="C209" s="11" t="s">
        <v>77</v>
      </c>
      <c r="D209" s="12" t="s">
        <v>77</v>
      </c>
      <c r="E209" s="12" t="s">
        <v>77</v>
      </c>
      <c r="F209" s="12" t="s">
        <v>89</v>
      </c>
      <c r="G209" s="12" t="s">
        <v>89</v>
      </c>
      <c r="H209" s="12"/>
      <c r="I209" s="12"/>
      <c r="J209" s="11"/>
      <c r="K209" s="7"/>
    </row>
    <row r="210" spans="2:11" ht="17.25">
      <c r="B210" s="15" t="s">
        <v>22</v>
      </c>
      <c r="C210" s="54"/>
      <c r="D210" s="55"/>
      <c r="E210" s="55"/>
      <c r="F210" s="55"/>
      <c r="G210" s="55"/>
      <c r="H210" s="55"/>
      <c r="I210" s="55"/>
      <c r="J210" s="54" t="e">
        <f aca="true" t="shared" si="4" ref="J210:J222">100*J174/$J174</f>
        <v>#DIV/0!</v>
      </c>
      <c r="K210" s="7"/>
    </row>
    <row r="211" spans="2:11" ht="17.25">
      <c r="B211" s="20" t="s">
        <v>23</v>
      </c>
      <c r="C211" s="56"/>
      <c r="D211" s="57"/>
      <c r="E211" s="57"/>
      <c r="F211" s="57"/>
      <c r="G211" s="57"/>
      <c r="H211" s="57"/>
      <c r="I211" s="57"/>
      <c r="J211" s="56" t="e">
        <f t="shared" si="4"/>
        <v>#DIV/0!</v>
      </c>
      <c r="K211" s="7"/>
    </row>
    <row r="212" spans="2:11" ht="17.25">
      <c r="B212" s="20" t="s">
        <v>24</v>
      </c>
      <c r="C212" s="56"/>
      <c r="D212" s="57"/>
      <c r="E212" s="57"/>
      <c r="F212" s="57"/>
      <c r="G212" s="57"/>
      <c r="H212" s="57"/>
      <c r="I212" s="57"/>
      <c r="J212" s="56" t="e">
        <f t="shared" si="4"/>
        <v>#DIV/0!</v>
      </c>
      <c r="K212" s="7"/>
    </row>
    <row r="213" spans="2:11" ht="17.25">
      <c r="B213" s="20" t="s">
        <v>25</v>
      </c>
      <c r="C213" s="56"/>
      <c r="D213" s="57"/>
      <c r="E213" s="57"/>
      <c r="F213" s="57"/>
      <c r="G213" s="57"/>
      <c r="H213" s="57"/>
      <c r="I213" s="57"/>
      <c r="J213" s="56" t="e">
        <f t="shared" si="4"/>
        <v>#DIV/0!</v>
      </c>
      <c r="K213" s="7"/>
    </row>
    <row r="214" spans="2:11" ht="17.25">
      <c r="B214" s="20" t="s">
        <v>26</v>
      </c>
      <c r="C214" s="56"/>
      <c r="D214" s="57"/>
      <c r="E214" s="57"/>
      <c r="F214" s="57"/>
      <c r="G214" s="57"/>
      <c r="H214" s="57"/>
      <c r="I214" s="57"/>
      <c r="J214" s="56" t="e">
        <f t="shared" si="4"/>
        <v>#DIV/0!</v>
      </c>
      <c r="K214" s="7"/>
    </row>
    <row r="215" spans="2:11" ht="17.25">
      <c r="B215" s="20" t="s">
        <v>27</v>
      </c>
      <c r="C215" s="56"/>
      <c r="D215" s="57"/>
      <c r="E215" s="57"/>
      <c r="F215" s="57"/>
      <c r="G215" s="57"/>
      <c r="H215" s="57"/>
      <c r="I215" s="57"/>
      <c r="J215" s="56" t="e">
        <f t="shared" si="4"/>
        <v>#DIV/0!</v>
      </c>
      <c r="K215" s="7"/>
    </row>
    <row r="216" spans="2:11" ht="17.25">
      <c r="B216" s="20" t="s">
        <v>28</v>
      </c>
      <c r="C216" s="56"/>
      <c r="D216" s="57"/>
      <c r="E216" s="57"/>
      <c r="F216" s="57"/>
      <c r="G216" s="57"/>
      <c r="H216" s="57"/>
      <c r="I216" s="57"/>
      <c r="J216" s="56" t="e">
        <f t="shared" si="4"/>
        <v>#DIV/0!</v>
      </c>
      <c r="K216" s="7"/>
    </row>
    <row r="217" spans="2:11" ht="17.25">
      <c r="B217" s="20" t="s">
        <v>39</v>
      </c>
      <c r="C217" s="56"/>
      <c r="D217" s="57"/>
      <c r="E217" s="57"/>
      <c r="F217" s="57"/>
      <c r="G217" s="57"/>
      <c r="H217" s="57"/>
      <c r="I217" s="57"/>
      <c r="J217" s="56" t="e">
        <f t="shared" si="4"/>
        <v>#DIV/0!</v>
      </c>
      <c r="K217" s="7"/>
    </row>
    <row r="218" spans="2:11" ht="17.25">
      <c r="B218" s="20" t="s">
        <v>40</v>
      </c>
      <c r="C218" s="56"/>
      <c r="D218" s="57"/>
      <c r="E218" s="57"/>
      <c r="F218" s="57"/>
      <c r="G218" s="57"/>
      <c r="H218" s="57"/>
      <c r="I218" s="57"/>
      <c r="J218" s="56" t="e">
        <f t="shared" si="4"/>
        <v>#DIV/0!</v>
      </c>
      <c r="K218" s="7"/>
    </row>
    <row r="219" spans="2:11" ht="17.25">
      <c r="B219" s="20" t="s">
        <v>41</v>
      </c>
      <c r="C219" s="56"/>
      <c r="D219" s="57"/>
      <c r="E219" s="57"/>
      <c r="F219" s="57"/>
      <c r="G219" s="57"/>
      <c r="H219" s="57"/>
      <c r="I219" s="57"/>
      <c r="J219" s="56" t="e">
        <f t="shared" si="4"/>
        <v>#DIV/0!</v>
      </c>
      <c r="K219" s="7"/>
    </row>
    <row r="220" spans="2:11" ht="17.25">
      <c r="B220" s="20" t="s">
        <v>30</v>
      </c>
      <c r="C220" s="56"/>
      <c r="D220" s="57"/>
      <c r="E220" s="57"/>
      <c r="F220" s="57"/>
      <c r="G220" s="57"/>
      <c r="H220" s="57"/>
      <c r="I220" s="57"/>
      <c r="J220" s="56" t="e">
        <f t="shared" si="4"/>
        <v>#DIV/0!</v>
      </c>
      <c r="K220" s="7"/>
    </row>
    <row r="221" spans="2:11" ht="17.25">
      <c r="B221" s="20" t="s">
        <v>42</v>
      </c>
      <c r="C221" s="56"/>
      <c r="D221" s="57"/>
      <c r="E221" s="57"/>
      <c r="F221" s="57"/>
      <c r="G221" s="57"/>
      <c r="H221" s="57"/>
      <c r="I221" s="57"/>
      <c r="J221" s="56" t="e">
        <f t="shared" si="4"/>
        <v>#DIV/0!</v>
      </c>
      <c r="K221" s="7"/>
    </row>
    <row r="222" spans="2:11" ht="17.25">
      <c r="B222" s="20" t="s">
        <v>31</v>
      </c>
      <c r="C222" s="56"/>
      <c r="D222" s="57"/>
      <c r="E222" s="57"/>
      <c r="F222" s="57"/>
      <c r="G222" s="57"/>
      <c r="H222" s="57"/>
      <c r="I222" s="57"/>
      <c r="J222" s="56" t="e">
        <f t="shared" si="4"/>
        <v>#DIV/0!</v>
      </c>
      <c r="K222" s="7"/>
    </row>
    <row r="223" spans="2:10" ht="17.25">
      <c r="B223" s="5" t="s">
        <v>65</v>
      </c>
      <c r="C223" s="58">
        <f aca="true" t="shared" si="5" ref="C223:J223">SUM(C210:C222)</f>
        <v>0</v>
      </c>
      <c r="D223" s="58">
        <f t="shared" si="5"/>
        <v>0</v>
      </c>
      <c r="E223" s="58">
        <f t="shared" si="5"/>
        <v>0</v>
      </c>
      <c r="F223" s="58">
        <f t="shared" si="5"/>
        <v>0</v>
      </c>
      <c r="G223" s="58">
        <f t="shared" si="5"/>
        <v>0</v>
      </c>
      <c r="H223" s="58">
        <f t="shared" si="5"/>
        <v>0</v>
      </c>
      <c r="I223" s="58">
        <f t="shared" si="5"/>
        <v>0</v>
      </c>
      <c r="J223" s="58" t="e">
        <f t="shared" si="5"/>
        <v>#DIV/0!</v>
      </c>
    </row>
    <row r="224" ht="17.25">
      <c r="B224" s="1" t="s">
        <v>66</v>
      </c>
    </row>
    <row r="225" spans="2:10" ht="17.25">
      <c r="B225" s="3"/>
      <c r="C225" s="6" t="s">
        <v>76</v>
      </c>
      <c r="D225" s="8" t="s">
        <v>81</v>
      </c>
      <c r="E225" s="8" t="s">
        <v>85</v>
      </c>
      <c r="F225" s="8" t="s">
        <v>88</v>
      </c>
      <c r="G225" s="8" t="s">
        <v>93</v>
      </c>
      <c r="H225" s="8" t="s">
        <v>36</v>
      </c>
      <c r="I225" s="8" t="s">
        <v>96</v>
      </c>
      <c r="J225" s="11"/>
    </row>
    <row r="226" spans="2:10" ht="17.25">
      <c r="B226" s="7"/>
      <c r="C226" s="11" t="s">
        <v>77</v>
      </c>
      <c r="D226" s="12" t="s">
        <v>77</v>
      </c>
      <c r="E226" s="12" t="s">
        <v>77</v>
      </c>
      <c r="F226" s="12" t="s">
        <v>89</v>
      </c>
      <c r="G226" s="12" t="s">
        <v>89</v>
      </c>
      <c r="H226" s="12"/>
      <c r="I226" s="12"/>
      <c r="J226" s="11"/>
    </row>
    <row r="227" spans="2:10" ht="17.25">
      <c r="B227" s="15" t="s">
        <v>22</v>
      </c>
      <c r="C227" s="34">
        <v>0</v>
      </c>
      <c r="D227" s="35">
        <v>100</v>
      </c>
      <c r="E227" s="35">
        <v>0</v>
      </c>
      <c r="F227" s="35">
        <v>100</v>
      </c>
      <c r="G227" s="35">
        <v>100</v>
      </c>
      <c r="H227" s="35">
        <v>0</v>
      </c>
      <c r="I227" s="35">
        <v>100</v>
      </c>
      <c r="J227" s="59"/>
    </row>
    <row r="228" spans="2:10" ht="17.25">
      <c r="B228" s="20" t="s">
        <v>23</v>
      </c>
      <c r="C228" s="36">
        <v>0</v>
      </c>
      <c r="D228" s="37">
        <v>100</v>
      </c>
      <c r="E228" s="37">
        <v>0</v>
      </c>
      <c r="F228" s="37">
        <v>100</v>
      </c>
      <c r="G228" s="37">
        <v>100</v>
      </c>
      <c r="H228" s="37">
        <v>0</v>
      </c>
      <c r="I228" s="37">
        <v>100</v>
      </c>
      <c r="J228" s="59"/>
    </row>
    <row r="229" spans="2:10" ht="17.25">
      <c r="B229" s="20" t="s">
        <v>24</v>
      </c>
      <c r="C229" s="36">
        <v>0</v>
      </c>
      <c r="D229" s="37">
        <v>100</v>
      </c>
      <c r="E229" s="37">
        <v>0</v>
      </c>
      <c r="F229" s="37">
        <v>100</v>
      </c>
      <c r="G229" s="37">
        <v>100</v>
      </c>
      <c r="H229" s="37">
        <v>0</v>
      </c>
      <c r="I229" s="37">
        <v>100</v>
      </c>
      <c r="J229" s="59"/>
    </row>
    <row r="230" spans="2:10" ht="17.25">
      <c r="B230" s="20" t="s">
        <v>25</v>
      </c>
      <c r="C230" s="36">
        <v>0</v>
      </c>
      <c r="D230" s="37">
        <v>100</v>
      </c>
      <c r="E230" s="37">
        <v>0</v>
      </c>
      <c r="F230" s="37">
        <v>100</v>
      </c>
      <c r="G230" s="37">
        <v>100</v>
      </c>
      <c r="H230" s="37">
        <v>0</v>
      </c>
      <c r="I230" s="37">
        <v>100</v>
      </c>
      <c r="J230" s="59"/>
    </row>
    <row r="231" spans="2:10" ht="17.25">
      <c r="B231" s="20" t="s">
        <v>26</v>
      </c>
      <c r="C231" s="36">
        <v>0</v>
      </c>
      <c r="D231" s="37">
        <v>100</v>
      </c>
      <c r="E231" s="37">
        <v>0</v>
      </c>
      <c r="F231" s="37">
        <v>100</v>
      </c>
      <c r="G231" s="37">
        <v>100</v>
      </c>
      <c r="H231" s="37">
        <v>0</v>
      </c>
      <c r="I231" s="37">
        <v>100</v>
      </c>
      <c r="J231" s="59"/>
    </row>
    <row r="232" spans="2:10" ht="17.25">
      <c r="B232" s="20" t="s">
        <v>27</v>
      </c>
      <c r="C232" s="36">
        <v>0</v>
      </c>
      <c r="D232" s="37">
        <v>100</v>
      </c>
      <c r="E232" s="37">
        <v>0</v>
      </c>
      <c r="F232" s="37">
        <v>100</v>
      </c>
      <c r="G232" s="37">
        <v>100</v>
      </c>
      <c r="H232" s="37">
        <v>0</v>
      </c>
      <c r="I232" s="37">
        <v>100</v>
      </c>
      <c r="J232" s="59"/>
    </row>
    <row r="233" spans="2:10" ht="17.25">
      <c r="B233" s="20" t="s">
        <v>28</v>
      </c>
      <c r="C233" s="36">
        <v>0</v>
      </c>
      <c r="D233" s="37">
        <v>100</v>
      </c>
      <c r="E233" s="37">
        <v>0</v>
      </c>
      <c r="F233" s="37">
        <v>100</v>
      </c>
      <c r="G233" s="37">
        <v>100</v>
      </c>
      <c r="H233" s="37">
        <v>0</v>
      </c>
      <c r="I233" s="37">
        <v>100</v>
      </c>
      <c r="J233" s="59"/>
    </row>
    <row r="234" spans="2:10" ht="17.25">
      <c r="B234" s="20" t="s">
        <v>39</v>
      </c>
      <c r="C234" s="36">
        <v>0</v>
      </c>
      <c r="D234" s="37">
        <v>100</v>
      </c>
      <c r="E234" s="37">
        <v>0</v>
      </c>
      <c r="F234" s="37">
        <v>100</v>
      </c>
      <c r="G234" s="37">
        <v>100</v>
      </c>
      <c r="H234" s="37">
        <v>0</v>
      </c>
      <c r="I234" s="37">
        <v>100</v>
      </c>
      <c r="J234" s="59"/>
    </row>
    <row r="235" spans="2:10" ht="17.25">
      <c r="B235" s="20" t="s">
        <v>40</v>
      </c>
      <c r="C235" s="36">
        <v>0</v>
      </c>
      <c r="D235" s="37">
        <v>100</v>
      </c>
      <c r="E235" s="37">
        <v>0</v>
      </c>
      <c r="F235" s="37">
        <v>100</v>
      </c>
      <c r="G235" s="37">
        <v>100</v>
      </c>
      <c r="H235" s="37">
        <v>0</v>
      </c>
      <c r="I235" s="37">
        <v>100</v>
      </c>
      <c r="J235" s="59"/>
    </row>
    <row r="236" spans="2:10" ht="17.25">
      <c r="B236" s="20" t="s">
        <v>41</v>
      </c>
      <c r="C236" s="36">
        <v>0</v>
      </c>
      <c r="D236" s="37">
        <v>100</v>
      </c>
      <c r="E236" s="37">
        <v>0</v>
      </c>
      <c r="F236" s="37">
        <v>100</v>
      </c>
      <c r="G236" s="37">
        <v>100</v>
      </c>
      <c r="H236" s="37">
        <v>0</v>
      </c>
      <c r="I236" s="37">
        <v>100</v>
      </c>
      <c r="J236" s="59"/>
    </row>
    <row r="237" spans="2:10" ht="17.25">
      <c r="B237" s="20" t="s">
        <v>30</v>
      </c>
      <c r="C237" s="36">
        <v>0</v>
      </c>
      <c r="D237" s="37">
        <v>100</v>
      </c>
      <c r="E237" s="37">
        <v>0</v>
      </c>
      <c r="F237" s="37">
        <v>100</v>
      </c>
      <c r="G237" s="37">
        <v>100</v>
      </c>
      <c r="H237" s="37">
        <v>0</v>
      </c>
      <c r="I237" s="37">
        <v>100</v>
      </c>
      <c r="J237" s="59"/>
    </row>
    <row r="238" spans="2:10" ht="17.25">
      <c r="B238" s="20" t="s">
        <v>42</v>
      </c>
      <c r="C238" s="36">
        <v>0</v>
      </c>
      <c r="D238" s="37">
        <v>100</v>
      </c>
      <c r="E238" s="37">
        <v>0</v>
      </c>
      <c r="F238" s="37">
        <v>100</v>
      </c>
      <c r="G238" s="37">
        <v>100</v>
      </c>
      <c r="H238" s="37">
        <v>0</v>
      </c>
      <c r="I238" s="37">
        <v>100</v>
      </c>
      <c r="J238" s="59"/>
    </row>
    <row r="239" spans="2:10" ht="17.25">
      <c r="B239" s="20" t="s">
        <v>31</v>
      </c>
      <c r="C239" s="36">
        <v>0</v>
      </c>
      <c r="D239" s="37">
        <v>100</v>
      </c>
      <c r="E239" s="37">
        <v>0</v>
      </c>
      <c r="F239" s="37">
        <v>100</v>
      </c>
      <c r="G239" s="37">
        <v>100</v>
      </c>
      <c r="H239" s="37">
        <v>0</v>
      </c>
      <c r="I239" s="37">
        <v>100</v>
      </c>
      <c r="J239" s="59"/>
    </row>
    <row r="240" spans="2:9" ht="17.25">
      <c r="B240" s="5"/>
      <c r="C240" s="5"/>
      <c r="D240" s="5"/>
      <c r="E240" s="5"/>
      <c r="F240" s="5"/>
      <c r="G240" s="5"/>
      <c r="H240" s="5"/>
      <c r="I240" s="5"/>
    </row>
    <row r="241" ht="17.25">
      <c r="B241" s="1" t="s">
        <v>67</v>
      </c>
    </row>
    <row r="242" spans="2:10" ht="17.25">
      <c r="B242" s="3"/>
      <c r="C242" s="6" t="s">
        <v>76</v>
      </c>
      <c r="D242" s="8" t="s">
        <v>81</v>
      </c>
      <c r="E242" s="8" t="s">
        <v>85</v>
      </c>
      <c r="F242" s="8" t="s">
        <v>88</v>
      </c>
      <c r="G242" s="8" t="s">
        <v>93</v>
      </c>
      <c r="H242" s="8" t="s">
        <v>36</v>
      </c>
      <c r="I242" s="8" t="s">
        <v>96</v>
      </c>
      <c r="J242" s="11"/>
    </row>
    <row r="243" spans="2:10" ht="17.25">
      <c r="B243" s="7"/>
      <c r="C243" s="11" t="s">
        <v>77</v>
      </c>
      <c r="D243" s="12" t="s">
        <v>77</v>
      </c>
      <c r="E243" s="12" t="s">
        <v>77</v>
      </c>
      <c r="F243" s="12" t="s">
        <v>89</v>
      </c>
      <c r="G243" s="12" t="s">
        <v>89</v>
      </c>
      <c r="H243" s="12"/>
      <c r="I243" s="12"/>
      <c r="J243" s="11"/>
    </row>
    <row r="244" spans="2:10" ht="17.25">
      <c r="B244" s="15" t="s">
        <v>22</v>
      </c>
      <c r="C244" s="54"/>
      <c r="D244" s="55"/>
      <c r="E244" s="55"/>
      <c r="F244" s="55"/>
      <c r="G244" s="55"/>
      <c r="H244" s="55"/>
      <c r="I244" s="55"/>
      <c r="J244" s="59"/>
    </row>
    <row r="245" spans="2:10" ht="17.25">
      <c r="B245" s="20" t="s">
        <v>23</v>
      </c>
      <c r="C245" s="56"/>
      <c r="D245" s="57"/>
      <c r="E245" s="57"/>
      <c r="F245" s="57"/>
      <c r="G245" s="57"/>
      <c r="H245" s="57"/>
      <c r="I245" s="57"/>
      <c r="J245" s="59"/>
    </row>
    <row r="246" spans="2:10" ht="17.25">
      <c r="B246" s="20" t="s">
        <v>24</v>
      </c>
      <c r="C246" s="56"/>
      <c r="D246" s="57"/>
      <c r="E246" s="57"/>
      <c r="F246" s="57"/>
      <c r="G246" s="57"/>
      <c r="H246" s="57"/>
      <c r="I246" s="57"/>
      <c r="J246" s="59"/>
    </row>
    <row r="247" spans="2:10" ht="17.25">
      <c r="B247" s="20" t="s">
        <v>25</v>
      </c>
      <c r="C247" s="56"/>
      <c r="D247" s="57"/>
      <c r="E247" s="57"/>
      <c r="F247" s="57"/>
      <c r="G247" s="57"/>
      <c r="H247" s="57"/>
      <c r="I247" s="57"/>
      <c r="J247" s="59"/>
    </row>
    <row r="248" spans="2:10" ht="17.25">
      <c r="B248" s="20" t="s">
        <v>26</v>
      </c>
      <c r="C248" s="56"/>
      <c r="D248" s="57"/>
      <c r="E248" s="57"/>
      <c r="F248" s="57"/>
      <c r="G248" s="57"/>
      <c r="H248" s="57"/>
      <c r="I248" s="57"/>
      <c r="J248" s="59"/>
    </row>
    <row r="249" spans="2:10" ht="17.25">
      <c r="B249" s="20" t="s">
        <v>27</v>
      </c>
      <c r="C249" s="56"/>
      <c r="D249" s="57"/>
      <c r="E249" s="57"/>
      <c r="F249" s="57"/>
      <c r="G249" s="57"/>
      <c r="H249" s="57"/>
      <c r="I249" s="57"/>
      <c r="J249" s="59"/>
    </row>
    <row r="250" spans="2:10" ht="17.25">
      <c r="B250" s="20" t="s">
        <v>28</v>
      </c>
      <c r="C250" s="56"/>
      <c r="D250" s="57"/>
      <c r="E250" s="57"/>
      <c r="F250" s="57"/>
      <c r="G250" s="57"/>
      <c r="H250" s="57"/>
      <c r="I250" s="57"/>
      <c r="J250" s="59"/>
    </row>
    <row r="251" spans="2:10" ht="17.25">
      <c r="B251" s="20" t="s">
        <v>39</v>
      </c>
      <c r="C251" s="56"/>
      <c r="D251" s="57"/>
      <c r="E251" s="57"/>
      <c r="F251" s="57"/>
      <c r="G251" s="57"/>
      <c r="H251" s="57"/>
      <c r="I251" s="57"/>
      <c r="J251" s="59"/>
    </row>
    <row r="252" spans="2:10" ht="17.25">
      <c r="B252" s="20" t="s">
        <v>40</v>
      </c>
      <c r="C252" s="56"/>
      <c r="D252" s="57"/>
      <c r="E252" s="57"/>
      <c r="F252" s="57"/>
      <c r="G252" s="57"/>
      <c r="H252" s="57"/>
      <c r="I252" s="57"/>
      <c r="J252" s="59"/>
    </row>
    <row r="253" spans="2:10" ht="17.25">
      <c r="B253" s="20" t="s">
        <v>41</v>
      </c>
      <c r="C253" s="56"/>
      <c r="D253" s="57"/>
      <c r="E253" s="57"/>
      <c r="F253" s="57"/>
      <c r="G253" s="57"/>
      <c r="H253" s="57"/>
      <c r="I253" s="57"/>
      <c r="J253" s="59"/>
    </row>
    <row r="254" spans="2:10" ht="17.25">
      <c r="B254" s="20" t="s">
        <v>30</v>
      </c>
      <c r="C254" s="56"/>
      <c r="D254" s="57"/>
      <c r="E254" s="57"/>
      <c r="F254" s="57"/>
      <c r="G254" s="57"/>
      <c r="H254" s="57"/>
      <c r="I254" s="57"/>
      <c r="J254" s="59"/>
    </row>
    <row r="255" spans="2:10" ht="17.25">
      <c r="B255" s="20" t="s">
        <v>42</v>
      </c>
      <c r="C255" s="56"/>
      <c r="D255" s="57"/>
      <c r="E255" s="57"/>
      <c r="F255" s="57"/>
      <c r="G255" s="57"/>
      <c r="H255" s="57"/>
      <c r="I255" s="57"/>
      <c r="J255" s="59"/>
    </row>
    <row r="256" spans="2:10" ht="17.25">
      <c r="B256" s="20" t="s">
        <v>31</v>
      </c>
      <c r="C256" s="56"/>
      <c r="D256" s="57"/>
      <c r="E256" s="57"/>
      <c r="F256" s="57"/>
      <c r="G256" s="57"/>
      <c r="H256" s="57"/>
      <c r="I256" s="57"/>
      <c r="J256" s="59"/>
    </row>
    <row r="257" spans="2:10" ht="17.25">
      <c r="B257" s="15" t="s">
        <v>59</v>
      </c>
      <c r="C257" s="54">
        <f aca="true" t="shared" si="6" ref="C257:I257">SUM(C244:C256)</f>
        <v>0</v>
      </c>
      <c r="D257" s="55">
        <f t="shared" si="6"/>
        <v>0</v>
      </c>
      <c r="E257" s="55">
        <f t="shared" si="6"/>
        <v>0</v>
      </c>
      <c r="F257" s="55">
        <f t="shared" si="6"/>
        <v>0</v>
      </c>
      <c r="G257" s="55">
        <f t="shared" si="6"/>
        <v>0</v>
      </c>
      <c r="H257" s="55">
        <f t="shared" si="6"/>
        <v>0</v>
      </c>
      <c r="I257" s="55">
        <f t="shared" si="6"/>
        <v>0</v>
      </c>
      <c r="J257" s="7"/>
    </row>
    <row r="258" spans="2:9" ht="17.25">
      <c r="B258" s="5"/>
      <c r="C258" s="5"/>
      <c r="D258" s="5"/>
      <c r="E258" s="5"/>
      <c r="F258" s="5"/>
      <c r="G258" s="5"/>
      <c r="H258" s="5"/>
      <c r="I258" s="5"/>
    </row>
    <row r="259" ht="17.25">
      <c r="B259" s="1" t="s">
        <v>68</v>
      </c>
    </row>
    <row r="260" spans="2:15" ht="17.25">
      <c r="B260" s="9" t="s">
        <v>69</v>
      </c>
      <c r="C260" s="8" t="s">
        <v>78</v>
      </c>
      <c r="D260" s="8" t="s">
        <v>24</v>
      </c>
      <c r="E260" s="8" t="s">
        <v>25</v>
      </c>
      <c r="F260" s="8" t="s">
        <v>90</v>
      </c>
      <c r="G260" s="8" t="s">
        <v>94</v>
      </c>
      <c r="H260" s="8" t="s">
        <v>28</v>
      </c>
      <c r="I260" s="8" t="s">
        <v>39</v>
      </c>
      <c r="J260" s="8" t="s">
        <v>40</v>
      </c>
      <c r="K260" s="8" t="s">
        <v>29</v>
      </c>
      <c r="L260" s="8" t="s">
        <v>100</v>
      </c>
      <c r="M260" s="8" t="s">
        <v>101</v>
      </c>
      <c r="N260" s="8" t="s">
        <v>31</v>
      </c>
      <c r="O260" s="7"/>
    </row>
    <row r="261" spans="2:15" ht="17.25">
      <c r="B261" s="14" t="s">
        <v>70</v>
      </c>
      <c r="C261" s="12"/>
      <c r="D261" s="12"/>
      <c r="E261" s="12"/>
      <c r="F261" s="12" t="s">
        <v>91</v>
      </c>
      <c r="G261" s="12"/>
      <c r="H261" s="12"/>
      <c r="I261" s="12"/>
      <c r="J261" s="12"/>
      <c r="K261" s="12"/>
      <c r="L261" s="12"/>
      <c r="M261" s="13"/>
      <c r="N261" s="13"/>
      <c r="O261" s="7"/>
    </row>
    <row r="262" spans="2:15" ht="17.25">
      <c r="B262" s="39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7"/>
    </row>
    <row r="263" spans="2:14" ht="17.25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</row>
    <row r="264" spans="2:23" ht="17.25">
      <c r="B264" s="1" t="s">
        <v>71</v>
      </c>
      <c r="P264" s="19"/>
      <c r="Q264" s="19"/>
      <c r="R264" s="19"/>
      <c r="S264" s="19"/>
      <c r="T264" s="19"/>
      <c r="U264" s="19"/>
      <c r="V264" s="19"/>
      <c r="W264" s="19"/>
    </row>
    <row r="265" spans="2:11" ht="17.25">
      <c r="B265" s="3"/>
      <c r="C265" s="6" t="s">
        <v>76</v>
      </c>
      <c r="D265" s="8" t="s">
        <v>81</v>
      </c>
      <c r="E265" s="8" t="s">
        <v>85</v>
      </c>
      <c r="F265" s="8" t="s">
        <v>88</v>
      </c>
      <c r="G265" s="8" t="s">
        <v>93</v>
      </c>
      <c r="H265" s="8" t="s">
        <v>36</v>
      </c>
      <c r="I265" s="8" t="s">
        <v>96</v>
      </c>
      <c r="J265" s="6" t="s">
        <v>99</v>
      </c>
      <c r="K265" s="7"/>
    </row>
    <row r="266" spans="2:11" ht="17.25">
      <c r="B266" s="7"/>
      <c r="C266" s="11" t="s">
        <v>77</v>
      </c>
      <c r="D266" s="12" t="s">
        <v>77</v>
      </c>
      <c r="E266" s="12" t="s">
        <v>77</v>
      </c>
      <c r="F266" s="12" t="s">
        <v>89</v>
      </c>
      <c r="G266" s="12" t="s">
        <v>89</v>
      </c>
      <c r="H266" s="12"/>
      <c r="I266" s="12"/>
      <c r="J266" s="10"/>
      <c r="K266" s="7"/>
    </row>
    <row r="267" spans="2:11" ht="17.25">
      <c r="B267" s="15" t="s">
        <v>72</v>
      </c>
      <c r="C267" s="34"/>
      <c r="D267" s="35"/>
      <c r="E267" s="35"/>
      <c r="F267" s="35"/>
      <c r="G267" s="35"/>
      <c r="H267" s="35"/>
      <c r="I267" s="35"/>
      <c r="J267" s="16"/>
      <c r="K267" s="7"/>
    </row>
    <row r="268" spans="2:10" ht="17.25">
      <c r="B268" s="5"/>
      <c r="C268" s="5"/>
      <c r="D268" s="5"/>
      <c r="E268" s="5"/>
      <c r="F268" s="5"/>
      <c r="G268" s="5"/>
      <c r="H268" s="5"/>
      <c r="I268" s="5"/>
      <c r="J268" s="5"/>
    </row>
    <row r="269" ht="17.25">
      <c r="B269" s="1" t="s">
        <v>73</v>
      </c>
    </row>
    <row r="270" spans="2:8" ht="17.25">
      <c r="B270" s="3"/>
      <c r="C270" s="9" t="s">
        <v>79</v>
      </c>
      <c r="D270" s="7"/>
      <c r="E270" s="9" t="s">
        <v>86</v>
      </c>
      <c r="F270" s="7"/>
      <c r="G270" s="3" t="s">
        <v>86</v>
      </c>
      <c r="H270" s="7"/>
    </row>
    <row r="271" spans="2:8" ht="17.25">
      <c r="B271" s="7"/>
      <c r="C271" s="14" t="s">
        <v>80</v>
      </c>
      <c r="D271" s="7"/>
      <c r="E271" s="14" t="s">
        <v>87</v>
      </c>
      <c r="F271" s="7"/>
      <c r="G271" s="14" t="s">
        <v>95</v>
      </c>
      <c r="H271" s="7"/>
    </row>
    <row r="272" spans="2:9" ht="17.25">
      <c r="B272" s="15" t="s">
        <v>22</v>
      </c>
      <c r="C272" s="39">
        <f aca="true" t="shared" si="7" ref="C272:C284">D192</f>
        <v>0</v>
      </c>
      <c r="D272" s="14" t="s">
        <v>82</v>
      </c>
      <c r="E272" s="60">
        <f aca="true" t="shared" si="8" ref="E272:E284">D$267*0.8</f>
        <v>0</v>
      </c>
      <c r="F272" s="14" t="s">
        <v>92</v>
      </c>
      <c r="G272" s="61">
        <f aca="true" t="shared" si="9" ref="G272:G284">C272*E272</f>
        <v>0</v>
      </c>
      <c r="H272" s="28"/>
      <c r="I272" s="1" t="s">
        <v>97</v>
      </c>
    </row>
    <row r="273" spans="2:8" ht="17.25">
      <c r="B273" s="20" t="s">
        <v>23</v>
      </c>
      <c r="C273" s="62">
        <f t="shared" si="7"/>
        <v>0</v>
      </c>
      <c r="D273" s="14" t="s">
        <v>82</v>
      </c>
      <c r="E273" s="41">
        <f t="shared" si="8"/>
        <v>0</v>
      </c>
      <c r="F273" s="14" t="s">
        <v>92</v>
      </c>
      <c r="G273" s="63">
        <f t="shared" si="9"/>
        <v>0</v>
      </c>
      <c r="H273" s="28"/>
    </row>
    <row r="274" spans="2:8" ht="17.25">
      <c r="B274" s="20" t="s">
        <v>24</v>
      </c>
      <c r="C274" s="62">
        <f t="shared" si="7"/>
        <v>0</v>
      </c>
      <c r="D274" s="14" t="s">
        <v>82</v>
      </c>
      <c r="E274" s="41">
        <f t="shared" si="8"/>
        <v>0</v>
      </c>
      <c r="F274" s="14" t="s">
        <v>92</v>
      </c>
      <c r="G274" s="63">
        <f t="shared" si="9"/>
        <v>0</v>
      </c>
      <c r="H274" s="28"/>
    </row>
    <row r="275" spans="2:8" ht="17.25">
      <c r="B275" s="20" t="s">
        <v>25</v>
      </c>
      <c r="C275" s="62">
        <f t="shared" si="7"/>
        <v>0</v>
      </c>
      <c r="D275" s="14" t="s">
        <v>82</v>
      </c>
      <c r="E275" s="41">
        <f t="shared" si="8"/>
        <v>0</v>
      </c>
      <c r="F275" s="14" t="s">
        <v>92</v>
      </c>
      <c r="G275" s="63">
        <f t="shared" si="9"/>
        <v>0</v>
      </c>
      <c r="H275" s="28"/>
    </row>
    <row r="276" spans="2:8" ht="17.25">
      <c r="B276" s="20" t="s">
        <v>26</v>
      </c>
      <c r="C276" s="62">
        <f t="shared" si="7"/>
        <v>0</v>
      </c>
      <c r="D276" s="14" t="s">
        <v>82</v>
      </c>
      <c r="E276" s="41">
        <f t="shared" si="8"/>
        <v>0</v>
      </c>
      <c r="F276" s="14" t="s">
        <v>92</v>
      </c>
      <c r="G276" s="63">
        <f t="shared" si="9"/>
        <v>0</v>
      </c>
      <c r="H276" s="28"/>
    </row>
    <row r="277" spans="2:8" ht="17.25">
      <c r="B277" s="20" t="s">
        <v>27</v>
      </c>
      <c r="C277" s="62">
        <f t="shared" si="7"/>
        <v>0</v>
      </c>
      <c r="D277" s="14" t="s">
        <v>82</v>
      </c>
      <c r="E277" s="41">
        <f t="shared" si="8"/>
        <v>0</v>
      </c>
      <c r="F277" s="14" t="s">
        <v>92</v>
      </c>
      <c r="G277" s="63">
        <f t="shared" si="9"/>
        <v>0</v>
      </c>
      <c r="H277" s="28"/>
    </row>
    <row r="278" spans="2:8" ht="17.25">
      <c r="B278" s="20" t="s">
        <v>28</v>
      </c>
      <c r="C278" s="62">
        <f t="shared" si="7"/>
        <v>0</v>
      </c>
      <c r="D278" s="14" t="s">
        <v>82</v>
      </c>
      <c r="E278" s="41">
        <f t="shared" si="8"/>
        <v>0</v>
      </c>
      <c r="F278" s="14" t="s">
        <v>92</v>
      </c>
      <c r="G278" s="63">
        <f t="shared" si="9"/>
        <v>0</v>
      </c>
      <c r="H278" s="28"/>
    </row>
    <row r="279" spans="2:8" ht="17.25">
      <c r="B279" s="20" t="s">
        <v>39</v>
      </c>
      <c r="C279" s="62">
        <f t="shared" si="7"/>
        <v>0</v>
      </c>
      <c r="D279" s="14" t="s">
        <v>82</v>
      </c>
      <c r="E279" s="41">
        <f t="shared" si="8"/>
        <v>0</v>
      </c>
      <c r="F279" s="14" t="s">
        <v>92</v>
      </c>
      <c r="G279" s="63">
        <f t="shared" si="9"/>
        <v>0</v>
      </c>
      <c r="H279" s="28"/>
    </row>
    <row r="280" spans="2:8" ht="17.25">
      <c r="B280" s="20" t="s">
        <v>40</v>
      </c>
      <c r="C280" s="62">
        <f t="shared" si="7"/>
        <v>0</v>
      </c>
      <c r="D280" s="14" t="s">
        <v>82</v>
      </c>
      <c r="E280" s="41">
        <f t="shared" si="8"/>
        <v>0</v>
      </c>
      <c r="F280" s="14" t="s">
        <v>92</v>
      </c>
      <c r="G280" s="63">
        <f t="shared" si="9"/>
        <v>0</v>
      </c>
      <c r="H280" s="28"/>
    </row>
    <row r="281" spans="2:8" ht="17.25">
      <c r="B281" s="20" t="s">
        <v>41</v>
      </c>
      <c r="C281" s="62">
        <f t="shared" si="7"/>
        <v>0</v>
      </c>
      <c r="D281" s="14" t="s">
        <v>82</v>
      </c>
      <c r="E281" s="41">
        <f t="shared" si="8"/>
        <v>0</v>
      </c>
      <c r="F281" s="14" t="s">
        <v>92</v>
      </c>
      <c r="G281" s="63">
        <f t="shared" si="9"/>
        <v>0</v>
      </c>
      <c r="H281" s="28"/>
    </row>
    <row r="282" spans="2:8" ht="17.25">
      <c r="B282" s="20" t="s">
        <v>30</v>
      </c>
      <c r="C282" s="62">
        <f t="shared" si="7"/>
        <v>0</v>
      </c>
      <c r="D282" s="14" t="s">
        <v>82</v>
      </c>
      <c r="E282" s="41">
        <f t="shared" si="8"/>
        <v>0</v>
      </c>
      <c r="F282" s="14" t="s">
        <v>92</v>
      </c>
      <c r="G282" s="63">
        <f t="shared" si="9"/>
        <v>0</v>
      </c>
      <c r="H282" s="28"/>
    </row>
    <row r="283" spans="2:8" ht="17.25">
      <c r="B283" s="20" t="s">
        <v>42</v>
      </c>
      <c r="C283" s="62">
        <f t="shared" si="7"/>
        <v>0</v>
      </c>
      <c r="D283" s="14" t="s">
        <v>82</v>
      </c>
      <c r="E283" s="41">
        <f t="shared" si="8"/>
        <v>0</v>
      </c>
      <c r="F283" s="14" t="s">
        <v>92</v>
      </c>
      <c r="G283" s="63">
        <f t="shared" si="9"/>
        <v>0</v>
      </c>
      <c r="H283" s="28"/>
    </row>
    <row r="284" spans="2:8" ht="17.25">
      <c r="B284" s="20" t="s">
        <v>31</v>
      </c>
      <c r="C284" s="62">
        <f t="shared" si="7"/>
        <v>0</v>
      </c>
      <c r="D284" s="14" t="s">
        <v>82</v>
      </c>
      <c r="E284" s="41">
        <f t="shared" si="8"/>
        <v>0</v>
      </c>
      <c r="F284" s="14" t="s">
        <v>92</v>
      </c>
      <c r="G284" s="63">
        <f t="shared" si="9"/>
        <v>0</v>
      </c>
      <c r="H284" s="28"/>
    </row>
    <row r="285" spans="2:8" ht="17.25">
      <c r="B285" s="15" t="s">
        <v>65</v>
      </c>
      <c r="C285" s="39">
        <f>SUM(C272:C284)</f>
        <v>0</v>
      </c>
      <c r="D285" s="7"/>
      <c r="E285" s="27"/>
      <c r="G285" s="61">
        <f>SUM(G272:G284)</f>
        <v>0</v>
      </c>
      <c r="H285" s="28"/>
    </row>
    <row r="286" spans="2:8" ht="17.25">
      <c r="B286" s="5"/>
      <c r="C286" s="5"/>
      <c r="G286" s="27"/>
      <c r="H286" s="19"/>
    </row>
    <row r="287" spans="2:8" ht="17.25">
      <c r="B287" s="1" t="s">
        <v>74</v>
      </c>
      <c r="G287" s="19"/>
      <c r="H287" s="19"/>
    </row>
    <row r="288" spans="7:8" ht="17.25">
      <c r="G288" s="19"/>
      <c r="H288" s="19"/>
    </row>
    <row r="289" spans="7:8" ht="17.25">
      <c r="G289" s="19"/>
      <c r="H289" s="19"/>
    </row>
    <row r="290" spans="7:8" ht="17.25">
      <c r="G290" s="19"/>
      <c r="H290" s="19"/>
    </row>
    <row r="291" spans="7:8" ht="17.25">
      <c r="G291" s="19"/>
      <c r="H291" s="19"/>
    </row>
    <row r="292" spans="7:8" ht="17.25">
      <c r="G292" s="19"/>
      <c r="H292" s="19"/>
    </row>
    <row r="293" spans="7:8" ht="17.25">
      <c r="G293" s="19"/>
      <c r="H293" s="19"/>
    </row>
    <row r="294" spans="7:8" ht="17.25">
      <c r="G294" s="19"/>
      <c r="H294" s="19"/>
    </row>
    <row r="295" spans="7:8" ht="17.25">
      <c r="G295" s="19"/>
      <c r="H295" s="19"/>
    </row>
    <row r="296" spans="7:8" ht="17.25">
      <c r="G296" s="19"/>
      <c r="H296" s="19"/>
    </row>
    <row r="297" spans="7:8" ht="17.25">
      <c r="G297" s="19"/>
      <c r="H297" s="19"/>
    </row>
    <row r="298" spans="7:8" ht="17.25">
      <c r="G298" s="19"/>
      <c r="H298" s="19"/>
    </row>
    <row r="299" spans="7:8" ht="17.25">
      <c r="G299" s="19"/>
      <c r="H299" s="19"/>
    </row>
    <row r="300" spans="7:8" ht="17.25">
      <c r="G300" s="19"/>
      <c r="H300" s="19"/>
    </row>
    <row r="301" spans="7:8" ht="17.25">
      <c r="G301" s="19"/>
      <c r="H301" s="19"/>
    </row>
    <row r="302" spans="7:8" ht="17.25">
      <c r="G302" s="19"/>
      <c r="H302" s="19"/>
    </row>
    <row r="303" spans="7:8" ht="17.25">
      <c r="G303" s="19"/>
      <c r="H303" s="19"/>
    </row>
    <row r="304" spans="7:8" ht="17.25">
      <c r="G304" s="19"/>
      <c r="H304" s="19"/>
    </row>
    <row r="305" spans="7:8" ht="17.25">
      <c r="G305" s="19"/>
      <c r="H305" s="19"/>
    </row>
    <row r="306" spans="7:8" ht="17.25">
      <c r="G306" s="19"/>
      <c r="H306" s="19"/>
    </row>
    <row r="307" spans="7:8" ht="17.25">
      <c r="G307" s="19"/>
      <c r="H307" s="19"/>
    </row>
    <row r="308" spans="7:8" ht="17.25">
      <c r="G308" s="19"/>
      <c r="H308" s="19"/>
    </row>
    <row r="309" spans="7:8" ht="17.25">
      <c r="G309" s="19"/>
      <c r="H309" s="19"/>
    </row>
    <row r="310" spans="7:8" ht="17.25">
      <c r="G310" s="19"/>
      <c r="H310" s="19"/>
    </row>
    <row r="311" spans="7:8" ht="17.25">
      <c r="G311" s="19"/>
      <c r="H311" s="19"/>
    </row>
    <row r="312" spans="7:8" ht="17.25">
      <c r="G312" s="19"/>
      <c r="H312" s="19"/>
    </row>
    <row r="313" spans="7:8" ht="17.25">
      <c r="G313" s="19"/>
      <c r="H313" s="19"/>
    </row>
    <row r="314" spans="7:8" ht="17.25">
      <c r="G314" s="19"/>
      <c r="H314" s="19"/>
    </row>
    <row r="315" spans="7:8" ht="17.25">
      <c r="G315" s="19"/>
      <c r="H315" s="19"/>
    </row>
    <row r="316" spans="7:8" ht="17.25">
      <c r="G316" s="19"/>
      <c r="H316" s="19"/>
    </row>
    <row r="317" spans="7:8" ht="17.25">
      <c r="G317" s="19"/>
      <c r="H317" s="19"/>
    </row>
    <row r="318" spans="7:8" ht="17.25">
      <c r="G318" s="19"/>
      <c r="H318" s="19"/>
    </row>
    <row r="319" spans="7:8" ht="17.25">
      <c r="G319" s="19"/>
      <c r="H319" s="19"/>
    </row>
    <row r="320" spans="7:8" ht="17.25">
      <c r="G320" s="19"/>
      <c r="H320" s="19"/>
    </row>
    <row r="321" spans="7:8" ht="17.25">
      <c r="G321" s="19"/>
      <c r="H321" s="19"/>
    </row>
    <row r="322" spans="7:8" ht="17.25">
      <c r="G322" s="19"/>
      <c r="H322" s="19"/>
    </row>
    <row r="323" spans="7:8" ht="17.25">
      <c r="G323" s="19"/>
      <c r="H323" s="19"/>
    </row>
    <row r="324" spans="7:8" ht="17.25">
      <c r="G324" s="19"/>
      <c r="H324" s="19"/>
    </row>
    <row r="325" spans="7:8" ht="17.25">
      <c r="G325" s="19"/>
      <c r="H325" s="19"/>
    </row>
    <row r="326" spans="7:8" ht="17.25">
      <c r="G326" s="19"/>
      <c r="H326" s="19"/>
    </row>
    <row r="327" spans="7:8" ht="17.25">
      <c r="G327" s="19"/>
      <c r="H327" s="19"/>
    </row>
    <row r="328" spans="7:8" ht="17.25">
      <c r="G328" s="19"/>
      <c r="H328" s="19"/>
    </row>
    <row r="329" spans="7:8" ht="17.25">
      <c r="G329" s="19"/>
      <c r="H329" s="19"/>
    </row>
    <row r="330" spans="7:8" ht="17.25">
      <c r="G330" s="19"/>
      <c r="H330" s="19"/>
    </row>
    <row r="331" spans="7:8" ht="17.25">
      <c r="G331" s="19"/>
      <c r="H331" s="19"/>
    </row>
    <row r="332" spans="7:8" ht="17.25">
      <c r="G332" s="19"/>
      <c r="H332" s="19"/>
    </row>
    <row r="333" spans="7:8" ht="17.25">
      <c r="G333" s="19"/>
      <c r="H333" s="19"/>
    </row>
    <row r="334" spans="7:8" ht="17.25">
      <c r="G334" s="19"/>
      <c r="H334" s="19"/>
    </row>
    <row r="335" spans="7:8" ht="17.25">
      <c r="G335" s="19"/>
      <c r="H335" s="19"/>
    </row>
    <row r="336" spans="7:8" ht="17.25">
      <c r="G336" s="19"/>
      <c r="H336" s="19"/>
    </row>
    <row r="337" spans="7:8" ht="17.25">
      <c r="G337" s="19"/>
      <c r="H337" s="19"/>
    </row>
  </sheetData>
  <printOptions horizontalCentered="1" verticalCentered="1"/>
  <pageMargins left="0.27569444444444446" right="0.27569444444444446" top="0.3548611111111111" bottom="0.5006944444444444" header="0" footer="0"/>
  <pageSetup orientation="landscape" paperSize="9" r:id="rId1"/>
  <headerFooter alignWithMargins="0">
    <oddHeader>&amp;R&amp;"ＭＳ Ｐゴシック"&amp;122001年６月６日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