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都市と地域の経済学\課題\"/>
    </mc:Choice>
  </mc:AlternateContent>
  <bookViews>
    <workbookView xWindow="0" yWindow="0" windowWidth="28800" windowHeight="13035"/>
  </bookViews>
  <sheets>
    <sheet name="都市規模データ" sheetId="1" r:id="rId1"/>
    <sheet name="Sheet1" sheetId="7" r:id="rId2"/>
    <sheet name="分析結果" sheetId="6" r:id="rId3"/>
  </sheets>
  <calcPr calcId="152511" concurrentCalc="0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4" i="7"/>
  <c r="H5" i="7"/>
  <c r="I5" i="7"/>
  <c r="H6" i="7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I4" i="7"/>
  <c r="H4" i="7"/>
  <c r="Q870" i="1"/>
  <c r="E1633" i="1"/>
  <c r="D1633" i="1"/>
  <c r="F1633" i="1"/>
  <c r="E1632" i="1"/>
  <c r="D1632" i="1"/>
  <c r="F1632" i="1"/>
  <c r="E1631" i="1"/>
  <c r="D1631" i="1"/>
  <c r="F1631" i="1"/>
  <c r="E1630" i="1"/>
  <c r="D1630" i="1"/>
  <c r="F1630" i="1"/>
  <c r="E1629" i="1"/>
  <c r="D1629" i="1"/>
  <c r="F1629" i="1"/>
  <c r="E1628" i="1"/>
  <c r="D1628" i="1"/>
  <c r="F1628" i="1"/>
  <c r="E1627" i="1"/>
  <c r="D1627" i="1"/>
  <c r="F1627" i="1"/>
  <c r="E1626" i="1"/>
  <c r="D1626" i="1"/>
  <c r="F1626" i="1"/>
  <c r="E1625" i="1"/>
  <c r="D1625" i="1"/>
  <c r="F1625" i="1"/>
  <c r="E1624" i="1"/>
  <c r="D1624" i="1"/>
  <c r="F1624" i="1"/>
  <c r="E1623" i="1"/>
  <c r="D1623" i="1"/>
  <c r="F1623" i="1"/>
  <c r="E1622" i="1"/>
  <c r="D1622" i="1"/>
  <c r="F1622" i="1"/>
  <c r="E1621" i="1"/>
  <c r="D1621" i="1"/>
  <c r="F1621" i="1"/>
  <c r="E1620" i="1"/>
  <c r="D1620" i="1"/>
  <c r="F1620" i="1"/>
  <c r="E1619" i="1"/>
  <c r="D1619" i="1"/>
  <c r="F1619" i="1"/>
  <c r="E1618" i="1"/>
  <c r="D1618" i="1"/>
  <c r="F1618" i="1"/>
  <c r="E1617" i="1"/>
  <c r="D1617" i="1"/>
  <c r="F1617" i="1"/>
  <c r="E1616" i="1"/>
  <c r="D1616" i="1"/>
  <c r="F1616" i="1"/>
  <c r="E1615" i="1"/>
  <c r="D1615" i="1"/>
  <c r="F1615" i="1"/>
  <c r="E1614" i="1"/>
  <c r="D1614" i="1"/>
  <c r="F1614" i="1"/>
  <c r="E1613" i="1"/>
  <c r="D1613" i="1"/>
  <c r="F1613" i="1"/>
  <c r="E1612" i="1"/>
  <c r="D1612" i="1"/>
  <c r="F1612" i="1"/>
  <c r="E1611" i="1"/>
  <c r="D1611" i="1"/>
  <c r="F1611" i="1"/>
  <c r="E1610" i="1"/>
  <c r="D1610" i="1"/>
  <c r="F1610" i="1"/>
  <c r="E1609" i="1"/>
  <c r="D1609" i="1"/>
  <c r="F1609" i="1"/>
  <c r="E1608" i="1"/>
  <c r="D1608" i="1"/>
  <c r="F1608" i="1"/>
  <c r="E1607" i="1"/>
  <c r="D1607" i="1"/>
  <c r="F1607" i="1"/>
  <c r="E1606" i="1"/>
  <c r="D1606" i="1"/>
  <c r="F1606" i="1"/>
  <c r="E1605" i="1"/>
  <c r="D1605" i="1"/>
  <c r="F1605" i="1"/>
  <c r="E1604" i="1"/>
  <c r="D1604" i="1"/>
  <c r="F1604" i="1"/>
  <c r="E1603" i="1"/>
  <c r="D1603" i="1"/>
  <c r="F1603" i="1"/>
  <c r="E1602" i="1"/>
  <c r="D1602" i="1"/>
  <c r="F1602" i="1"/>
  <c r="E1601" i="1"/>
  <c r="D1601" i="1"/>
  <c r="F1601" i="1"/>
  <c r="E1600" i="1"/>
  <c r="D1600" i="1"/>
  <c r="F1600" i="1"/>
  <c r="E1599" i="1"/>
  <c r="D1599" i="1"/>
  <c r="F1599" i="1"/>
  <c r="E1598" i="1"/>
  <c r="D1598" i="1"/>
  <c r="F1598" i="1"/>
  <c r="E1597" i="1"/>
  <c r="D1597" i="1"/>
  <c r="F1597" i="1"/>
  <c r="E1596" i="1"/>
  <c r="D1596" i="1"/>
  <c r="F1596" i="1"/>
  <c r="E1595" i="1"/>
  <c r="D1595" i="1"/>
  <c r="F1595" i="1"/>
  <c r="E1594" i="1"/>
  <c r="D1594" i="1"/>
  <c r="F1594" i="1"/>
  <c r="E1593" i="1"/>
  <c r="D1593" i="1"/>
  <c r="F1593" i="1"/>
  <c r="E1592" i="1"/>
  <c r="D1592" i="1"/>
  <c r="F1592" i="1"/>
  <c r="E1591" i="1"/>
  <c r="D1591" i="1"/>
  <c r="F1591" i="1"/>
  <c r="E1590" i="1"/>
  <c r="D1590" i="1"/>
  <c r="F1590" i="1"/>
  <c r="E1589" i="1"/>
  <c r="D1589" i="1"/>
  <c r="F1589" i="1"/>
  <c r="E1588" i="1"/>
  <c r="D1588" i="1"/>
  <c r="F1588" i="1"/>
  <c r="E1587" i="1"/>
  <c r="D1587" i="1"/>
  <c r="F1587" i="1"/>
  <c r="E1586" i="1"/>
  <c r="D1586" i="1"/>
  <c r="F1586" i="1"/>
  <c r="E1585" i="1"/>
  <c r="D1585" i="1"/>
  <c r="F1585" i="1"/>
  <c r="E1584" i="1"/>
  <c r="D1584" i="1"/>
  <c r="F1584" i="1"/>
  <c r="E1583" i="1"/>
  <c r="D1583" i="1"/>
  <c r="F1583" i="1"/>
  <c r="E1582" i="1"/>
  <c r="D1582" i="1"/>
  <c r="F1582" i="1"/>
  <c r="E1581" i="1"/>
  <c r="D1581" i="1"/>
  <c r="F1581" i="1"/>
  <c r="E1580" i="1"/>
  <c r="D1580" i="1"/>
  <c r="F1580" i="1"/>
  <c r="E1579" i="1"/>
  <c r="D1579" i="1"/>
  <c r="F1579" i="1"/>
  <c r="E1578" i="1"/>
  <c r="D1578" i="1"/>
  <c r="F1578" i="1"/>
  <c r="E1577" i="1"/>
  <c r="D1577" i="1"/>
  <c r="F1577" i="1"/>
  <c r="E1576" i="1"/>
  <c r="D1576" i="1"/>
  <c r="F1576" i="1"/>
  <c r="E1575" i="1"/>
  <c r="D1575" i="1"/>
  <c r="F1575" i="1"/>
  <c r="E1574" i="1"/>
  <c r="D1574" i="1"/>
  <c r="F1574" i="1"/>
  <c r="E1573" i="1"/>
  <c r="D1573" i="1"/>
  <c r="F1573" i="1"/>
  <c r="E1572" i="1"/>
  <c r="D1572" i="1"/>
  <c r="F1572" i="1"/>
  <c r="E1571" i="1"/>
  <c r="D1571" i="1"/>
  <c r="F1571" i="1"/>
  <c r="E1570" i="1"/>
  <c r="D1570" i="1"/>
  <c r="F1570" i="1"/>
  <c r="E1569" i="1"/>
  <c r="D1569" i="1"/>
  <c r="F1569" i="1"/>
  <c r="E1568" i="1"/>
  <c r="D1568" i="1"/>
  <c r="F1568" i="1"/>
  <c r="E1567" i="1"/>
  <c r="D1567" i="1"/>
  <c r="F1567" i="1"/>
  <c r="E1566" i="1"/>
  <c r="D1566" i="1"/>
  <c r="F1566" i="1"/>
  <c r="E1565" i="1"/>
  <c r="D1565" i="1"/>
  <c r="F1565" i="1"/>
  <c r="E1564" i="1"/>
  <c r="D1564" i="1"/>
  <c r="F1564" i="1"/>
  <c r="E1563" i="1"/>
  <c r="D1563" i="1"/>
  <c r="F1563" i="1"/>
  <c r="E1562" i="1"/>
  <c r="D1562" i="1"/>
  <c r="F1562" i="1"/>
  <c r="E1561" i="1"/>
  <c r="D1561" i="1"/>
  <c r="F1561" i="1"/>
  <c r="E1560" i="1"/>
  <c r="D1560" i="1"/>
  <c r="F1560" i="1"/>
  <c r="E1559" i="1"/>
  <c r="D1559" i="1"/>
  <c r="F1559" i="1"/>
  <c r="E1558" i="1"/>
  <c r="D1558" i="1"/>
  <c r="F1558" i="1"/>
  <c r="E1557" i="1"/>
  <c r="D1557" i="1"/>
  <c r="F1557" i="1"/>
  <c r="E1556" i="1"/>
  <c r="D1556" i="1"/>
  <c r="F1556" i="1"/>
  <c r="E1555" i="1"/>
  <c r="D1555" i="1"/>
  <c r="F1555" i="1"/>
  <c r="E1554" i="1"/>
  <c r="D1554" i="1"/>
  <c r="F1554" i="1"/>
  <c r="E1553" i="1"/>
  <c r="D1553" i="1"/>
  <c r="F1553" i="1"/>
  <c r="E1552" i="1"/>
  <c r="D1552" i="1"/>
  <c r="F1552" i="1"/>
  <c r="E1551" i="1"/>
  <c r="D1551" i="1"/>
  <c r="F1551" i="1"/>
  <c r="E1550" i="1"/>
  <c r="D1550" i="1"/>
  <c r="F1550" i="1"/>
  <c r="E1549" i="1"/>
  <c r="D1549" i="1"/>
  <c r="F1549" i="1"/>
  <c r="E1548" i="1"/>
  <c r="D1548" i="1"/>
  <c r="F1548" i="1"/>
  <c r="E1547" i="1"/>
  <c r="D1547" i="1"/>
  <c r="F1547" i="1"/>
  <c r="E1546" i="1"/>
  <c r="D1546" i="1"/>
  <c r="F1546" i="1"/>
  <c r="E1545" i="1"/>
  <c r="D1545" i="1"/>
  <c r="F1545" i="1"/>
  <c r="E1544" i="1"/>
  <c r="D1544" i="1"/>
  <c r="F1544" i="1"/>
  <c r="E1543" i="1"/>
  <c r="D1543" i="1"/>
  <c r="F1543" i="1"/>
  <c r="E1542" i="1"/>
  <c r="D1542" i="1"/>
  <c r="F1542" i="1"/>
  <c r="E1541" i="1"/>
  <c r="D1541" i="1"/>
  <c r="F1541" i="1"/>
  <c r="E1540" i="1"/>
  <c r="D1540" i="1"/>
  <c r="F1540" i="1"/>
  <c r="E1539" i="1"/>
  <c r="D1539" i="1"/>
  <c r="F1539" i="1"/>
  <c r="E1538" i="1"/>
  <c r="D1538" i="1"/>
  <c r="F1538" i="1"/>
  <c r="E1537" i="1"/>
  <c r="D1537" i="1"/>
  <c r="F1537" i="1"/>
  <c r="E1536" i="1"/>
  <c r="D1536" i="1"/>
  <c r="F1536" i="1"/>
  <c r="E1535" i="1"/>
  <c r="D1535" i="1"/>
  <c r="F1535" i="1"/>
  <c r="E1534" i="1"/>
  <c r="D1534" i="1"/>
  <c r="F1534" i="1"/>
  <c r="E1533" i="1"/>
  <c r="D1533" i="1"/>
  <c r="F1533" i="1"/>
  <c r="E1532" i="1"/>
  <c r="D1532" i="1"/>
  <c r="F1532" i="1"/>
  <c r="E1531" i="1"/>
  <c r="D1531" i="1"/>
  <c r="F1531" i="1"/>
  <c r="E1530" i="1"/>
  <c r="D1530" i="1"/>
  <c r="F1530" i="1"/>
  <c r="E1529" i="1"/>
  <c r="D1529" i="1"/>
  <c r="F1529" i="1"/>
  <c r="E1528" i="1"/>
  <c r="D1528" i="1"/>
  <c r="F1528" i="1"/>
  <c r="E1527" i="1"/>
  <c r="D1527" i="1"/>
  <c r="F1527" i="1"/>
  <c r="E1526" i="1"/>
  <c r="D1526" i="1"/>
  <c r="F1526" i="1"/>
  <c r="E1525" i="1"/>
  <c r="D1525" i="1"/>
  <c r="F1525" i="1"/>
  <c r="E1524" i="1"/>
  <c r="D1524" i="1"/>
  <c r="F1524" i="1"/>
  <c r="E1523" i="1"/>
  <c r="D1523" i="1"/>
  <c r="F1523" i="1"/>
  <c r="E1522" i="1"/>
  <c r="D1522" i="1"/>
  <c r="F1522" i="1"/>
  <c r="E1521" i="1"/>
  <c r="D1521" i="1"/>
  <c r="F1521" i="1"/>
  <c r="E1520" i="1"/>
  <c r="D1520" i="1"/>
  <c r="F1520" i="1"/>
  <c r="E1519" i="1"/>
  <c r="D1519" i="1"/>
  <c r="F1519" i="1"/>
  <c r="E1518" i="1"/>
  <c r="D1518" i="1"/>
  <c r="F1518" i="1"/>
  <c r="E1517" i="1"/>
  <c r="D1517" i="1"/>
  <c r="F1517" i="1"/>
  <c r="E1516" i="1"/>
  <c r="D1516" i="1"/>
  <c r="F1516" i="1"/>
  <c r="E1515" i="1"/>
  <c r="D1515" i="1"/>
  <c r="F1515" i="1"/>
  <c r="E1514" i="1"/>
  <c r="D1514" i="1"/>
  <c r="F1514" i="1"/>
  <c r="E1513" i="1"/>
  <c r="D1513" i="1"/>
  <c r="F1513" i="1"/>
  <c r="E1512" i="1"/>
  <c r="D1512" i="1"/>
  <c r="F1512" i="1"/>
  <c r="E1511" i="1"/>
  <c r="D1511" i="1"/>
  <c r="F1511" i="1"/>
  <c r="E1510" i="1"/>
  <c r="D1510" i="1"/>
  <c r="F1510" i="1"/>
  <c r="E1509" i="1"/>
  <c r="D1509" i="1"/>
  <c r="F1509" i="1"/>
  <c r="E1508" i="1"/>
  <c r="D1508" i="1"/>
  <c r="F1508" i="1"/>
  <c r="E1507" i="1"/>
  <c r="D1507" i="1"/>
  <c r="F1507" i="1"/>
  <c r="E1506" i="1"/>
  <c r="D1506" i="1"/>
  <c r="F1506" i="1"/>
  <c r="E1505" i="1"/>
  <c r="D1505" i="1"/>
  <c r="F1505" i="1"/>
  <c r="E1504" i="1"/>
  <c r="D1504" i="1"/>
  <c r="F1504" i="1"/>
  <c r="E1503" i="1"/>
  <c r="D1503" i="1"/>
  <c r="F1503" i="1"/>
  <c r="E1502" i="1"/>
  <c r="D1502" i="1"/>
  <c r="F1502" i="1"/>
  <c r="E1501" i="1"/>
  <c r="D1501" i="1"/>
  <c r="F1501" i="1"/>
  <c r="E1500" i="1"/>
  <c r="D1500" i="1"/>
  <c r="F1500" i="1"/>
  <c r="E1499" i="1"/>
  <c r="D1499" i="1"/>
  <c r="F1499" i="1"/>
  <c r="E1498" i="1"/>
  <c r="D1498" i="1"/>
  <c r="F1498" i="1"/>
  <c r="E1497" i="1"/>
  <c r="D1497" i="1"/>
  <c r="F1497" i="1"/>
  <c r="E1496" i="1"/>
  <c r="D1496" i="1"/>
  <c r="F1496" i="1"/>
  <c r="E1495" i="1"/>
  <c r="D1495" i="1"/>
  <c r="F1495" i="1"/>
  <c r="E1494" i="1"/>
  <c r="D1494" i="1"/>
  <c r="F1494" i="1"/>
  <c r="E1493" i="1"/>
  <c r="D1493" i="1"/>
  <c r="F1493" i="1"/>
  <c r="E1492" i="1"/>
  <c r="D1492" i="1"/>
  <c r="F1492" i="1"/>
  <c r="E1491" i="1"/>
  <c r="D1491" i="1"/>
  <c r="F1491" i="1"/>
  <c r="E1490" i="1"/>
  <c r="D1490" i="1"/>
  <c r="F1490" i="1"/>
  <c r="E1489" i="1"/>
  <c r="D1489" i="1"/>
  <c r="F1489" i="1"/>
  <c r="E1488" i="1"/>
  <c r="D1488" i="1"/>
  <c r="F1488" i="1"/>
  <c r="E1487" i="1"/>
  <c r="D1487" i="1"/>
  <c r="F1487" i="1"/>
  <c r="E1486" i="1"/>
  <c r="D1486" i="1"/>
  <c r="F1486" i="1"/>
  <c r="E1485" i="1"/>
  <c r="D1485" i="1"/>
  <c r="F1485" i="1"/>
  <c r="E1484" i="1"/>
  <c r="D1484" i="1"/>
  <c r="F1484" i="1"/>
  <c r="E1483" i="1"/>
  <c r="D1483" i="1"/>
  <c r="F1483" i="1"/>
  <c r="E1482" i="1"/>
  <c r="D1482" i="1"/>
  <c r="F1482" i="1"/>
  <c r="E1481" i="1"/>
  <c r="D1481" i="1"/>
  <c r="F1481" i="1"/>
  <c r="E1480" i="1"/>
  <c r="D1480" i="1"/>
  <c r="F1480" i="1"/>
  <c r="E1479" i="1"/>
  <c r="D1479" i="1"/>
  <c r="F1479" i="1"/>
  <c r="E1478" i="1"/>
  <c r="D1478" i="1"/>
  <c r="F1478" i="1"/>
  <c r="E1477" i="1"/>
  <c r="D1477" i="1"/>
  <c r="F1477" i="1"/>
  <c r="E1476" i="1"/>
  <c r="D1476" i="1"/>
  <c r="F1476" i="1"/>
  <c r="E1475" i="1"/>
  <c r="D1475" i="1"/>
  <c r="F1475" i="1"/>
  <c r="E1474" i="1"/>
  <c r="D1474" i="1"/>
  <c r="F1474" i="1"/>
  <c r="E1473" i="1"/>
  <c r="D1473" i="1"/>
  <c r="F1473" i="1"/>
  <c r="E1472" i="1"/>
  <c r="D1472" i="1"/>
  <c r="F1472" i="1"/>
  <c r="E1471" i="1"/>
  <c r="D1471" i="1"/>
  <c r="F1471" i="1"/>
  <c r="E1470" i="1"/>
  <c r="D1470" i="1"/>
  <c r="F1470" i="1"/>
  <c r="E1469" i="1"/>
  <c r="D1469" i="1"/>
  <c r="F1469" i="1"/>
  <c r="E1468" i="1"/>
  <c r="D1468" i="1"/>
  <c r="F1468" i="1"/>
  <c r="E1467" i="1"/>
  <c r="D1467" i="1"/>
  <c r="F1467" i="1"/>
  <c r="E1466" i="1"/>
  <c r="D1466" i="1"/>
  <c r="F1466" i="1"/>
  <c r="E1465" i="1"/>
  <c r="D1465" i="1"/>
  <c r="F1465" i="1"/>
  <c r="E1464" i="1"/>
  <c r="D1464" i="1"/>
  <c r="F1464" i="1"/>
  <c r="E1463" i="1"/>
  <c r="D1463" i="1"/>
  <c r="F1463" i="1"/>
  <c r="E1462" i="1"/>
  <c r="D1462" i="1"/>
  <c r="F1462" i="1"/>
  <c r="E1461" i="1"/>
  <c r="D1461" i="1"/>
  <c r="F1461" i="1"/>
  <c r="E1460" i="1"/>
  <c r="D1460" i="1"/>
  <c r="F1460" i="1"/>
  <c r="E1459" i="1"/>
  <c r="D1459" i="1"/>
  <c r="F1459" i="1"/>
  <c r="E1458" i="1"/>
  <c r="D1458" i="1"/>
  <c r="F1458" i="1"/>
  <c r="E1457" i="1"/>
  <c r="D1457" i="1"/>
  <c r="F1457" i="1"/>
  <c r="E1456" i="1"/>
  <c r="D1456" i="1"/>
  <c r="F1456" i="1"/>
  <c r="E1455" i="1"/>
  <c r="D1455" i="1"/>
  <c r="F1455" i="1"/>
  <c r="E1454" i="1"/>
  <c r="D1454" i="1"/>
  <c r="F1454" i="1"/>
  <c r="E1453" i="1"/>
  <c r="D1453" i="1"/>
  <c r="F1453" i="1"/>
  <c r="E1452" i="1"/>
  <c r="D1452" i="1"/>
  <c r="F1452" i="1"/>
  <c r="E1451" i="1"/>
  <c r="D1451" i="1"/>
  <c r="F1451" i="1"/>
  <c r="E1450" i="1"/>
  <c r="D1450" i="1"/>
  <c r="F1450" i="1"/>
  <c r="E1449" i="1"/>
  <c r="D1449" i="1"/>
  <c r="F1449" i="1"/>
  <c r="E1448" i="1"/>
  <c r="D1448" i="1"/>
  <c r="F1448" i="1"/>
  <c r="E1447" i="1"/>
  <c r="D1447" i="1"/>
  <c r="F1447" i="1"/>
  <c r="E1446" i="1"/>
  <c r="D1446" i="1"/>
  <c r="F1446" i="1"/>
  <c r="E1445" i="1"/>
  <c r="D1445" i="1"/>
  <c r="F1445" i="1"/>
  <c r="E1444" i="1"/>
  <c r="D1444" i="1"/>
  <c r="F1444" i="1"/>
  <c r="E1443" i="1"/>
  <c r="D1443" i="1"/>
  <c r="F1443" i="1"/>
  <c r="E1442" i="1"/>
  <c r="D1442" i="1"/>
  <c r="F1442" i="1"/>
  <c r="E1441" i="1"/>
  <c r="D1441" i="1"/>
  <c r="F1441" i="1"/>
  <c r="E1440" i="1"/>
  <c r="D1440" i="1"/>
  <c r="F1440" i="1"/>
  <c r="E1439" i="1"/>
  <c r="D1439" i="1"/>
  <c r="F1439" i="1"/>
  <c r="E1438" i="1"/>
  <c r="D1438" i="1"/>
  <c r="F1438" i="1"/>
  <c r="E1437" i="1"/>
  <c r="D1437" i="1"/>
  <c r="F1437" i="1"/>
  <c r="E1436" i="1"/>
  <c r="D1436" i="1"/>
  <c r="F1436" i="1"/>
  <c r="E1435" i="1"/>
  <c r="D1435" i="1"/>
  <c r="F1435" i="1"/>
  <c r="E1434" i="1"/>
  <c r="D1434" i="1"/>
  <c r="F1434" i="1"/>
  <c r="E1433" i="1"/>
  <c r="D1433" i="1"/>
  <c r="F1433" i="1"/>
  <c r="E1432" i="1"/>
  <c r="D1432" i="1"/>
  <c r="F1432" i="1"/>
  <c r="E1431" i="1"/>
  <c r="D1431" i="1"/>
  <c r="F1431" i="1"/>
  <c r="E1430" i="1"/>
  <c r="D1430" i="1"/>
  <c r="F1430" i="1"/>
  <c r="E1429" i="1"/>
  <c r="D1429" i="1"/>
  <c r="F1429" i="1"/>
  <c r="E1428" i="1"/>
  <c r="D1428" i="1"/>
  <c r="F1428" i="1"/>
  <c r="E1427" i="1"/>
  <c r="D1427" i="1"/>
  <c r="F1427" i="1"/>
  <c r="E1426" i="1"/>
  <c r="D1426" i="1"/>
  <c r="F1426" i="1"/>
  <c r="E1425" i="1"/>
  <c r="D1425" i="1"/>
  <c r="F1425" i="1"/>
  <c r="E1424" i="1"/>
  <c r="D1424" i="1"/>
  <c r="F1424" i="1"/>
  <c r="E1423" i="1"/>
  <c r="D1423" i="1"/>
  <c r="F1423" i="1"/>
  <c r="E1422" i="1"/>
  <c r="D1422" i="1"/>
  <c r="F1422" i="1"/>
  <c r="E1421" i="1"/>
  <c r="D1421" i="1"/>
  <c r="F1421" i="1"/>
  <c r="E1420" i="1"/>
  <c r="D1420" i="1"/>
  <c r="F1420" i="1"/>
  <c r="E1419" i="1"/>
  <c r="D1419" i="1"/>
  <c r="F1419" i="1"/>
  <c r="E1418" i="1"/>
  <c r="D1418" i="1"/>
  <c r="F1418" i="1"/>
  <c r="E1417" i="1"/>
  <c r="D1417" i="1"/>
  <c r="F1417" i="1"/>
  <c r="E1416" i="1"/>
  <c r="D1416" i="1"/>
  <c r="F1416" i="1"/>
  <c r="E1415" i="1"/>
  <c r="D1415" i="1"/>
  <c r="F1415" i="1"/>
  <c r="E1414" i="1"/>
  <c r="D1414" i="1"/>
  <c r="F1414" i="1"/>
  <c r="E1413" i="1"/>
  <c r="D1413" i="1"/>
  <c r="F1413" i="1"/>
  <c r="E1412" i="1"/>
  <c r="D1412" i="1"/>
  <c r="F1412" i="1"/>
  <c r="E1411" i="1"/>
  <c r="D1411" i="1"/>
  <c r="F1411" i="1"/>
  <c r="E1410" i="1"/>
  <c r="D1410" i="1"/>
  <c r="F1410" i="1"/>
  <c r="E1409" i="1"/>
  <c r="D1409" i="1"/>
  <c r="F1409" i="1"/>
  <c r="E1408" i="1"/>
  <c r="D1408" i="1"/>
  <c r="F1408" i="1"/>
  <c r="E1407" i="1"/>
  <c r="D1407" i="1"/>
  <c r="F1407" i="1"/>
  <c r="E1406" i="1"/>
  <c r="D1406" i="1"/>
  <c r="F1406" i="1"/>
  <c r="E1405" i="1"/>
  <c r="D1405" i="1"/>
  <c r="F1405" i="1"/>
  <c r="E1404" i="1"/>
  <c r="D1404" i="1"/>
  <c r="F1404" i="1"/>
  <c r="E1403" i="1"/>
  <c r="D1403" i="1"/>
  <c r="F1403" i="1"/>
  <c r="E1402" i="1"/>
  <c r="D1402" i="1"/>
  <c r="F1402" i="1"/>
  <c r="E1401" i="1"/>
  <c r="D1401" i="1"/>
  <c r="F1401" i="1"/>
  <c r="E1400" i="1"/>
  <c r="D1400" i="1"/>
  <c r="F1400" i="1"/>
  <c r="E1399" i="1"/>
  <c r="D1399" i="1"/>
  <c r="F1399" i="1"/>
  <c r="E1398" i="1"/>
  <c r="D1398" i="1"/>
  <c r="F1398" i="1"/>
  <c r="E1397" i="1"/>
  <c r="D1397" i="1"/>
  <c r="F1397" i="1"/>
  <c r="E1396" i="1"/>
  <c r="D1396" i="1"/>
  <c r="F1396" i="1"/>
  <c r="E1395" i="1"/>
  <c r="D1395" i="1"/>
  <c r="F1395" i="1"/>
  <c r="E1394" i="1"/>
  <c r="D1394" i="1"/>
  <c r="F1394" i="1"/>
  <c r="E1393" i="1"/>
  <c r="D1393" i="1"/>
  <c r="F1393" i="1"/>
  <c r="E1392" i="1"/>
  <c r="D1392" i="1"/>
  <c r="F1392" i="1"/>
  <c r="E1391" i="1"/>
  <c r="D1391" i="1"/>
  <c r="F1391" i="1"/>
  <c r="E1390" i="1"/>
  <c r="D1390" i="1"/>
  <c r="F1390" i="1"/>
  <c r="E1389" i="1"/>
  <c r="D1389" i="1"/>
  <c r="F1389" i="1"/>
  <c r="E1388" i="1"/>
  <c r="D1388" i="1"/>
  <c r="F1388" i="1"/>
  <c r="E1387" i="1"/>
  <c r="D1387" i="1"/>
  <c r="F1387" i="1"/>
  <c r="E1386" i="1"/>
  <c r="D1386" i="1"/>
  <c r="F1386" i="1"/>
  <c r="E1385" i="1"/>
  <c r="D1385" i="1"/>
  <c r="F1385" i="1"/>
  <c r="E1384" i="1"/>
  <c r="D1384" i="1"/>
  <c r="F1384" i="1"/>
  <c r="E1383" i="1"/>
  <c r="D1383" i="1"/>
  <c r="F1383" i="1"/>
  <c r="E1382" i="1"/>
  <c r="D1382" i="1"/>
  <c r="F1382" i="1"/>
  <c r="E1381" i="1"/>
  <c r="D1381" i="1"/>
  <c r="F1381" i="1"/>
  <c r="E1380" i="1"/>
  <c r="D1380" i="1"/>
  <c r="F1380" i="1"/>
  <c r="E1379" i="1"/>
  <c r="D1379" i="1"/>
  <c r="F1379" i="1"/>
  <c r="E1378" i="1"/>
  <c r="D1378" i="1"/>
  <c r="F1378" i="1"/>
  <c r="E1377" i="1"/>
  <c r="D1377" i="1"/>
  <c r="F1377" i="1"/>
  <c r="E1376" i="1"/>
  <c r="D1376" i="1"/>
  <c r="F1376" i="1"/>
  <c r="E1375" i="1"/>
  <c r="D1375" i="1"/>
  <c r="F1375" i="1"/>
  <c r="E1374" i="1"/>
  <c r="D1374" i="1"/>
  <c r="F1374" i="1"/>
  <c r="E1373" i="1"/>
  <c r="D1373" i="1"/>
  <c r="F1373" i="1"/>
  <c r="E1372" i="1"/>
  <c r="D1372" i="1"/>
  <c r="F1372" i="1"/>
  <c r="E1371" i="1"/>
  <c r="D1371" i="1"/>
  <c r="F1371" i="1"/>
  <c r="E1370" i="1"/>
  <c r="D1370" i="1"/>
  <c r="F1370" i="1"/>
  <c r="E1369" i="1"/>
  <c r="D1369" i="1"/>
  <c r="F1369" i="1"/>
  <c r="E1368" i="1"/>
  <c r="D1368" i="1"/>
  <c r="F1368" i="1"/>
  <c r="E1367" i="1"/>
  <c r="D1367" i="1"/>
  <c r="F1367" i="1"/>
  <c r="E1366" i="1"/>
  <c r="D1366" i="1"/>
  <c r="F1366" i="1"/>
  <c r="E1365" i="1"/>
  <c r="D1365" i="1"/>
  <c r="F1365" i="1"/>
  <c r="E1364" i="1"/>
  <c r="D1364" i="1"/>
  <c r="F1364" i="1"/>
  <c r="E1363" i="1"/>
  <c r="D1363" i="1"/>
  <c r="F1363" i="1"/>
  <c r="E1362" i="1"/>
  <c r="D1362" i="1"/>
  <c r="F1362" i="1"/>
  <c r="E1361" i="1"/>
  <c r="D1361" i="1"/>
  <c r="F1361" i="1"/>
  <c r="E1360" i="1"/>
  <c r="D1360" i="1"/>
  <c r="F1360" i="1"/>
  <c r="E1359" i="1"/>
  <c r="D1359" i="1"/>
  <c r="F1359" i="1"/>
  <c r="E1358" i="1"/>
  <c r="D1358" i="1"/>
  <c r="F1358" i="1"/>
  <c r="E1357" i="1"/>
  <c r="D1357" i="1"/>
  <c r="F1357" i="1"/>
  <c r="E1356" i="1"/>
  <c r="D1356" i="1"/>
  <c r="F1356" i="1"/>
  <c r="E1355" i="1"/>
  <c r="D1355" i="1"/>
  <c r="F1355" i="1"/>
  <c r="E1354" i="1"/>
  <c r="D1354" i="1"/>
  <c r="F1354" i="1"/>
  <c r="E1353" i="1"/>
  <c r="D1353" i="1"/>
  <c r="F1353" i="1"/>
  <c r="E1352" i="1"/>
  <c r="D1352" i="1"/>
  <c r="F1352" i="1"/>
  <c r="E1351" i="1"/>
  <c r="D1351" i="1"/>
  <c r="F1351" i="1"/>
  <c r="E1350" i="1"/>
  <c r="D1350" i="1"/>
  <c r="F1350" i="1"/>
  <c r="E1349" i="1"/>
  <c r="D1349" i="1"/>
  <c r="F1349" i="1"/>
  <c r="E1348" i="1"/>
  <c r="D1348" i="1"/>
  <c r="F1348" i="1"/>
  <c r="E1347" i="1"/>
  <c r="D1347" i="1"/>
  <c r="F1347" i="1"/>
  <c r="E1346" i="1"/>
  <c r="D1346" i="1"/>
  <c r="F1346" i="1"/>
  <c r="E1345" i="1"/>
  <c r="D1345" i="1"/>
  <c r="F1345" i="1"/>
  <c r="E1344" i="1"/>
  <c r="D1344" i="1"/>
  <c r="F1344" i="1"/>
  <c r="E1343" i="1"/>
  <c r="D1343" i="1"/>
  <c r="F1343" i="1"/>
  <c r="E1342" i="1"/>
  <c r="D1342" i="1"/>
  <c r="F1342" i="1"/>
  <c r="E1341" i="1"/>
  <c r="D1341" i="1"/>
  <c r="F1341" i="1"/>
  <c r="E1340" i="1"/>
  <c r="D1340" i="1"/>
  <c r="F1340" i="1"/>
  <c r="E1339" i="1"/>
  <c r="D1339" i="1"/>
  <c r="F1339" i="1"/>
  <c r="E1338" i="1"/>
  <c r="D1338" i="1"/>
  <c r="F1338" i="1"/>
  <c r="E1337" i="1"/>
  <c r="D1337" i="1"/>
  <c r="F1337" i="1"/>
  <c r="E1336" i="1"/>
  <c r="D1336" i="1"/>
  <c r="F1336" i="1"/>
  <c r="E1335" i="1"/>
  <c r="D1335" i="1"/>
  <c r="F1335" i="1"/>
  <c r="E1334" i="1"/>
  <c r="D1334" i="1"/>
  <c r="F1334" i="1"/>
  <c r="E1333" i="1"/>
  <c r="D1333" i="1"/>
  <c r="F1333" i="1"/>
  <c r="E1332" i="1"/>
  <c r="D1332" i="1"/>
  <c r="F1332" i="1"/>
  <c r="E1331" i="1"/>
  <c r="D1331" i="1"/>
  <c r="F1331" i="1"/>
  <c r="E1330" i="1"/>
  <c r="D1330" i="1"/>
  <c r="F1330" i="1"/>
  <c r="E1329" i="1"/>
  <c r="D1329" i="1"/>
  <c r="F1329" i="1"/>
  <c r="E1328" i="1"/>
  <c r="D1328" i="1"/>
  <c r="F1328" i="1"/>
  <c r="E1327" i="1"/>
  <c r="D1327" i="1"/>
  <c r="F1327" i="1"/>
  <c r="E1326" i="1"/>
  <c r="D1326" i="1"/>
  <c r="F1326" i="1"/>
  <c r="E1325" i="1"/>
  <c r="D1325" i="1"/>
  <c r="F1325" i="1"/>
  <c r="E1324" i="1"/>
  <c r="D1324" i="1"/>
  <c r="F1324" i="1"/>
  <c r="E1323" i="1"/>
  <c r="D1323" i="1"/>
  <c r="F1323" i="1"/>
  <c r="E1322" i="1"/>
  <c r="D1322" i="1"/>
  <c r="F1322" i="1"/>
  <c r="E1321" i="1"/>
  <c r="D1321" i="1"/>
  <c r="F1321" i="1"/>
  <c r="E1320" i="1"/>
  <c r="D1320" i="1"/>
  <c r="F1320" i="1"/>
  <c r="E1319" i="1"/>
  <c r="D1319" i="1"/>
  <c r="F1319" i="1"/>
  <c r="E1318" i="1"/>
  <c r="D1318" i="1"/>
  <c r="F1318" i="1"/>
  <c r="E1317" i="1"/>
  <c r="D1317" i="1"/>
  <c r="F1317" i="1"/>
  <c r="E1316" i="1"/>
  <c r="D1316" i="1"/>
  <c r="F1316" i="1"/>
  <c r="E1315" i="1"/>
  <c r="D1315" i="1"/>
  <c r="F1315" i="1"/>
  <c r="E1314" i="1"/>
  <c r="D1314" i="1"/>
  <c r="F1314" i="1"/>
  <c r="E1313" i="1"/>
  <c r="D1313" i="1"/>
  <c r="F1313" i="1"/>
  <c r="E1312" i="1"/>
  <c r="D1312" i="1"/>
  <c r="F1312" i="1"/>
  <c r="E1311" i="1"/>
  <c r="D1311" i="1"/>
  <c r="F1311" i="1"/>
  <c r="E1310" i="1"/>
  <c r="D1310" i="1"/>
  <c r="F1310" i="1"/>
  <c r="E1309" i="1"/>
  <c r="D1309" i="1"/>
  <c r="F1309" i="1"/>
  <c r="E1308" i="1"/>
  <c r="D1308" i="1"/>
  <c r="F1308" i="1"/>
  <c r="E1307" i="1"/>
  <c r="D1307" i="1"/>
  <c r="F1307" i="1"/>
  <c r="E1306" i="1"/>
  <c r="D1306" i="1"/>
  <c r="F1306" i="1"/>
  <c r="E1305" i="1"/>
  <c r="D1305" i="1"/>
  <c r="F1305" i="1"/>
  <c r="E1304" i="1"/>
  <c r="D1304" i="1"/>
  <c r="F1304" i="1"/>
  <c r="E1303" i="1"/>
  <c r="D1303" i="1"/>
  <c r="F1303" i="1"/>
  <c r="E1302" i="1"/>
  <c r="D1302" i="1"/>
  <c r="F1302" i="1"/>
  <c r="E1301" i="1"/>
  <c r="D1301" i="1"/>
  <c r="F1301" i="1"/>
  <c r="E1300" i="1"/>
  <c r="D1300" i="1"/>
  <c r="F1300" i="1"/>
  <c r="E1299" i="1"/>
  <c r="D1299" i="1"/>
  <c r="F1299" i="1"/>
  <c r="E1298" i="1"/>
  <c r="D1298" i="1"/>
  <c r="F1298" i="1"/>
  <c r="E1297" i="1"/>
  <c r="D1297" i="1"/>
  <c r="F1297" i="1"/>
  <c r="E1296" i="1"/>
  <c r="D1296" i="1"/>
  <c r="F1296" i="1"/>
  <c r="E1295" i="1"/>
  <c r="D1295" i="1"/>
  <c r="F1295" i="1"/>
  <c r="E1294" i="1"/>
  <c r="D1294" i="1"/>
  <c r="F1294" i="1"/>
  <c r="E1293" i="1"/>
  <c r="D1293" i="1"/>
  <c r="F1293" i="1"/>
  <c r="E1292" i="1"/>
  <c r="D1292" i="1"/>
  <c r="E1291" i="1"/>
  <c r="D1291" i="1"/>
  <c r="F1291" i="1"/>
  <c r="E1290" i="1"/>
  <c r="D1290" i="1"/>
  <c r="F1290" i="1"/>
  <c r="E1289" i="1"/>
  <c r="D1289" i="1"/>
  <c r="F1289" i="1"/>
  <c r="E1288" i="1"/>
  <c r="D1288" i="1"/>
  <c r="E1287" i="1"/>
  <c r="D1287" i="1"/>
  <c r="F1287" i="1"/>
  <c r="E1286" i="1"/>
  <c r="D1286" i="1"/>
  <c r="F1286" i="1"/>
  <c r="E1285" i="1"/>
  <c r="D1285" i="1"/>
  <c r="F1285" i="1"/>
  <c r="E1284" i="1"/>
  <c r="D1284" i="1"/>
  <c r="E1283" i="1"/>
  <c r="D1283" i="1"/>
  <c r="F1283" i="1"/>
  <c r="E1282" i="1"/>
  <c r="D1282" i="1"/>
  <c r="F1282" i="1"/>
  <c r="E1281" i="1"/>
  <c r="D1281" i="1"/>
  <c r="F1281" i="1"/>
  <c r="E1280" i="1"/>
  <c r="D1280" i="1"/>
  <c r="E1279" i="1"/>
  <c r="D1279" i="1"/>
  <c r="F1279" i="1"/>
  <c r="E1278" i="1"/>
  <c r="D1278" i="1"/>
  <c r="F1278" i="1"/>
  <c r="E1277" i="1"/>
  <c r="D1277" i="1"/>
  <c r="F1277" i="1"/>
  <c r="E1276" i="1"/>
  <c r="D1276" i="1"/>
  <c r="E1275" i="1"/>
  <c r="D1275" i="1"/>
  <c r="F1275" i="1"/>
  <c r="E1274" i="1"/>
  <c r="D1274" i="1"/>
  <c r="F1274" i="1"/>
  <c r="E1273" i="1"/>
  <c r="D1273" i="1"/>
  <c r="F1273" i="1"/>
  <c r="E1272" i="1"/>
  <c r="D1272" i="1"/>
  <c r="F1272" i="1"/>
  <c r="E1271" i="1"/>
  <c r="D1271" i="1"/>
  <c r="F1271" i="1"/>
  <c r="E1270" i="1"/>
  <c r="D1270" i="1"/>
  <c r="F1270" i="1"/>
  <c r="E1269" i="1"/>
  <c r="D1269" i="1"/>
  <c r="F1269" i="1"/>
  <c r="E1268" i="1"/>
  <c r="D1268" i="1"/>
  <c r="F1268" i="1"/>
  <c r="E1267" i="1"/>
  <c r="D1267" i="1"/>
  <c r="F1267" i="1"/>
  <c r="E1266" i="1"/>
  <c r="D1266" i="1"/>
  <c r="F1266" i="1"/>
  <c r="E1265" i="1"/>
  <c r="D1265" i="1"/>
  <c r="F1265" i="1"/>
  <c r="E1264" i="1"/>
  <c r="D1264" i="1"/>
  <c r="F1264" i="1"/>
  <c r="E1263" i="1"/>
  <c r="D1263" i="1"/>
  <c r="F1263" i="1"/>
  <c r="E1262" i="1"/>
  <c r="D1262" i="1"/>
  <c r="F1262" i="1"/>
  <c r="E1261" i="1"/>
  <c r="D1261" i="1"/>
  <c r="F1261" i="1"/>
  <c r="E1260" i="1"/>
  <c r="D1260" i="1"/>
  <c r="F1260" i="1"/>
  <c r="E1259" i="1"/>
  <c r="D1259" i="1"/>
  <c r="F1259" i="1"/>
  <c r="E1258" i="1"/>
  <c r="D1258" i="1"/>
  <c r="F1258" i="1"/>
  <c r="E1257" i="1"/>
  <c r="D1257" i="1"/>
  <c r="F1257" i="1"/>
  <c r="E1256" i="1"/>
  <c r="D1256" i="1"/>
  <c r="F1256" i="1"/>
  <c r="E1255" i="1"/>
  <c r="D1255" i="1"/>
  <c r="F1255" i="1"/>
  <c r="E1254" i="1"/>
  <c r="D1254" i="1"/>
  <c r="F1254" i="1"/>
  <c r="E1253" i="1"/>
  <c r="D1253" i="1"/>
  <c r="F1253" i="1"/>
  <c r="E1252" i="1"/>
  <c r="D1252" i="1"/>
  <c r="F1252" i="1"/>
  <c r="E1251" i="1"/>
  <c r="D1251" i="1"/>
  <c r="F1251" i="1"/>
  <c r="E1250" i="1"/>
  <c r="D1250" i="1"/>
  <c r="F1250" i="1"/>
  <c r="E1249" i="1"/>
  <c r="D1249" i="1"/>
  <c r="F1249" i="1"/>
  <c r="E1248" i="1"/>
  <c r="D1248" i="1"/>
  <c r="F1248" i="1"/>
  <c r="E1247" i="1"/>
  <c r="D1247" i="1"/>
  <c r="F1247" i="1"/>
  <c r="E1246" i="1"/>
  <c r="D1246" i="1"/>
  <c r="F1246" i="1"/>
  <c r="E1245" i="1"/>
  <c r="D1245" i="1"/>
  <c r="F1245" i="1"/>
  <c r="E1244" i="1"/>
  <c r="D1244" i="1"/>
  <c r="F1244" i="1"/>
  <c r="E1243" i="1"/>
  <c r="D1243" i="1"/>
  <c r="F1243" i="1"/>
  <c r="E1242" i="1"/>
  <c r="D1242" i="1"/>
  <c r="F1242" i="1"/>
  <c r="E1241" i="1"/>
  <c r="D1241" i="1"/>
  <c r="F1241" i="1"/>
  <c r="E1240" i="1"/>
  <c r="D1240" i="1"/>
  <c r="F1240" i="1"/>
  <c r="E1239" i="1"/>
  <c r="D1239" i="1"/>
  <c r="F1239" i="1"/>
  <c r="E1238" i="1"/>
  <c r="D1238" i="1"/>
  <c r="F1238" i="1"/>
  <c r="E1237" i="1"/>
  <c r="D1237" i="1"/>
  <c r="F1237" i="1"/>
  <c r="E1236" i="1"/>
  <c r="D1236" i="1"/>
  <c r="F1236" i="1"/>
  <c r="E1235" i="1"/>
  <c r="D1235" i="1"/>
  <c r="F1235" i="1"/>
  <c r="E1234" i="1"/>
  <c r="D1234" i="1"/>
  <c r="F1234" i="1"/>
  <c r="E1233" i="1"/>
  <c r="D1233" i="1"/>
  <c r="F1233" i="1"/>
  <c r="E1232" i="1"/>
  <c r="D1232" i="1"/>
  <c r="F1232" i="1"/>
  <c r="E1231" i="1"/>
  <c r="D1231" i="1"/>
  <c r="F1231" i="1"/>
  <c r="E1230" i="1"/>
  <c r="D1230" i="1"/>
  <c r="F1230" i="1"/>
  <c r="E1229" i="1"/>
  <c r="D1229" i="1"/>
  <c r="F1229" i="1"/>
  <c r="E1228" i="1"/>
  <c r="D1228" i="1"/>
  <c r="F1228" i="1"/>
  <c r="E1227" i="1"/>
  <c r="D1227" i="1"/>
  <c r="F1227" i="1"/>
  <c r="E1226" i="1"/>
  <c r="D1226" i="1"/>
  <c r="F1226" i="1"/>
  <c r="E1225" i="1"/>
  <c r="D1225" i="1"/>
  <c r="F1225" i="1"/>
  <c r="E1224" i="1"/>
  <c r="D1224" i="1"/>
  <c r="F1224" i="1"/>
  <c r="E1223" i="1"/>
  <c r="D1223" i="1"/>
  <c r="F1223" i="1"/>
  <c r="E1222" i="1"/>
  <c r="D1222" i="1"/>
  <c r="F1222" i="1"/>
  <c r="E1221" i="1"/>
  <c r="D1221" i="1"/>
  <c r="F1221" i="1"/>
  <c r="E1220" i="1"/>
  <c r="D1220" i="1"/>
  <c r="F1220" i="1"/>
  <c r="E1219" i="1"/>
  <c r="D1219" i="1"/>
  <c r="F1219" i="1"/>
  <c r="E1218" i="1"/>
  <c r="D1218" i="1"/>
  <c r="F1218" i="1"/>
  <c r="E1217" i="1"/>
  <c r="D1217" i="1"/>
  <c r="F1217" i="1"/>
  <c r="E1216" i="1"/>
  <c r="D1216" i="1"/>
  <c r="F1216" i="1"/>
  <c r="E1215" i="1"/>
  <c r="D1215" i="1"/>
  <c r="F1215" i="1"/>
  <c r="E1214" i="1"/>
  <c r="D1214" i="1"/>
  <c r="F1214" i="1"/>
  <c r="E1213" i="1"/>
  <c r="D1213" i="1"/>
  <c r="F1213" i="1"/>
  <c r="E1212" i="1"/>
  <c r="D1212" i="1"/>
  <c r="F1212" i="1"/>
  <c r="E1211" i="1"/>
  <c r="D1211" i="1"/>
  <c r="F1211" i="1"/>
  <c r="E1210" i="1"/>
  <c r="D1210" i="1"/>
  <c r="F1210" i="1"/>
  <c r="E1209" i="1"/>
  <c r="D1209" i="1"/>
  <c r="F1209" i="1"/>
  <c r="E1208" i="1"/>
  <c r="D1208" i="1"/>
  <c r="F1208" i="1"/>
  <c r="E1207" i="1"/>
  <c r="D1207" i="1"/>
  <c r="F1207" i="1"/>
  <c r="E1206" i="1"/>
  <c r="D1206" i="1"/>
  <c r="F1206" i="1"/>
  <c r="E1205" i="1"/>
  <c r="D1205" i="1"/>
  <c r="F1205" i="1"/>
  <c r="E1204" i="1"/>
  <c r="D1204" i="1"/>
  <c r="F1204" i="1"/>
  <c r="E1203" i="1"/>
  <c r="D1203" i="1"/>
  <c r="F1203" i="1"/>
  <c r="E1202" i="1"/>
  <c r="D1202" i="1"/>
  <c r="F1202" i="1"/>
  <c r="E1201" i="1"/>
  <c r="D1201" i="1"/>
  <c r="F1201" i="1"/>
  <c r="E1200" i="1"/>
  <c r="D1200" i="1"/>
  <c r="F1200" i="1"/>
  <c r="E1199" i="1"/>
  <c r="D1199" i="1"/>
  <c r="F1199" i="1"/>
  <c r="E1198" i="1"/>
  <c r="D1198" i="1"/>
  <c r="F1198" i="1"/>
  <c r="E1197" i="1"/>
  <c r="D1197" i="1"/>
  <c r="F1197" i="1"/>
  <c r="E1196" i="1"/>
  <c r="D1196" i="1"/>
  <c r="F1196" i="1"/>
  <c r="E1195" i="1"/>
  <c r="D1195" i="1"/>
  <c r="F1195" i="1"/>
  <c r="E1194" i="1"/>
  <c r="D1194" i="1"/>
  <c r="F1194" i="1"/>
  <c r="E1193" i="1"/>
  <c r="D1193" i="1"/>
  <c r="F1193" i="1"/>
  <c r="E1192" i="1"/>
  <c r="D1192" i="1"/>
  <c r="F1192" i="1"/>
  <c r="E1191" i="1"/>
  <c r="D1191" i="1"/>
  <c r="F1191" i="1"/>
  <c r="E1190" i="1"/>
  <c r="D1190" i="1"/>
  <c r="F1190" i="1"/>
  <c r="E1189" i="1"/>
  <c r="D1189" i="1"/>
  <c r="F1189" i="1"/>
  <c r="E1188" i="1"/>
  <c r="D1188" i="1"/>
  <c r="F1188" i="1"/>
  <c r="E1187" i="1"/>
  <c r="D1187" i="1"/>
  <c r="F1187" i="1"/>
  <c r="E1186" i="1"/>
  <c r="D1186" i="1"/>
  <c r="F1186" i="1"/>
  <c r="E1185" i="1"/>
  <c r="D1185" i="1"/>
  <c r="F1185" i="1"/>
  <c r="E1184" i="1"/>
  <c r="D1184" i="1"/>
  <c r="F1184" i="1"/>
  <c r="E1183" i="1"/>
  <c r="D1183" i="1"/>
  <c r="F1183" i="1"/>
  <c r="E1182" i="1"/>
  <c r="D1182" i="1"/>
  <c r="F1182" i="1"/>
  <c r="E1181" i="1"/>
  <c r="D1181" i="1"/>
  <c r="F1181" i="1"/>
  <c r="E1180" i="1"/>
  <c r="D1180" i="1"/>
  <c r="F1180" i="1"/>
  <c r="E1179" i="1"/>
  <c r="D1179" i="1"/>
  <c r="F1179" i="1"/>
  <c r="E1178" i="1"/>
  <c r="D1178" i="1"/>
  <c r="F1178" i="1"/>
  <c r="E1177" i="1"/>
  <c r="D1177" i="1"/>
  <c r="F1177" i="1"/>
  <c r="E1176" i="1"/>
  <c r="D1176" i="1"/>
  <c r="F1176" i="1"/>
  <c r="E1175" i="1"/>
  <c r="D1175" i="1"/>
  <c r="F1175" i="1"/>
  <c r="E1174" i="1"/>
  <c r="D1174" i="1"/>
  <c r="F1174" i="1"/>
  <c r="E1173" i="1"/>
  <c r="D1173" i="1"/>
  <c r="F1173" i="1"/>
  <c r="E1172" i="1"/>
  <c r="D1172" i="1"/>
  <c r="F1172" i="1"/>
  <c r="E1171" i="1"/>
  <c r="D1171" i="1"/>
  <c r="F1171" i="1"/>
  <c r="E1170" i="1"/>
  <c r="D1170" i="1"/>
  <c r="F1170" i="1"/>
  <c r="E1169" i="1"/>
  <c r="D1169" i="1"/>
  <c r="F1169" i="1"/>
  <c r="E1168" i="1"/>
  <c r="D1168" i="1"/>
  <c r="F1168" i="1"/>
  <c r="E1167" i="1"/>
  <c r="D1167" i="1"/>
  <c r="F1167" i="1"/>
  <c r="E1166" i="1"/>
  <c r="D1166" i="1"/>
  <c r="F1166" i="1"/>
  <c r="E1165" i="1"/>
  <c r="D1165" i="1"/>
  <c r="F1165" i="1"/>
  <c r="E1164" i="1"/>
  <c r="D1164" i="1"/>
  <c r="F1164" i="1"/>
  <c r="E1163" i="1"/>
  <c r="D1163" i="1"/>
  <c r="F1163" i="1"/>
  <c r="E1162" i="1"/>
  <c r="D1162" i="1"/>
  <c r="F1162" i="1"/>
  <c r="E1161" i="1"/>
  <c r="D1161" i="1"/>
  <c r="F1161" i="1"/>
  <c r="E1160" i="1"/>
  <c r="D1160" i="1"/>
  <c r="F1160" i="1"/>
  <c r="E1159" i="1"/>
  <c r="D1159" i="1"/>
  <c r="F1159" i="1"/>
  <c r="E1158" i="1"/>
  <c r="D1158" i="1"/>
  <c r="F1158" i="1"/>
  <c r="E1157" i="1"/>
  <c r="D1157" i="1"/>
  <c r="F1157" i="1"/>
  <c r="E1156" i="1"/>
  <c r="D1156" i="1"/>
  <c r="F1156" i="1"/>
  <c r="E1155" i="1"/>
  <c r="D1155" i="1"/>
  <c r="F1155" i="1"/>
  <c r="E1154" i="1"/>
  <c r="D1154" i="1"/>
  <c r="F1154" i="1"/>
  <c r="E1153" i="1"/>
  <c r="D1153" i="1"/>
  <c r="F1153" i="1"/>
  <c r="E1152" i="1"/>
  <c r="D1152" i="1"/>
  <c r="F1152" i="1"/>
  <c r="E1151" i="1"/>
  <c r="D1151" i="1"/>
  <c r="F1151" i="1"/>
  <c r="E1150" i="1"/>
  <c r="D1150" i="1"/>
  <c r="F1150" i="1"/>
  <c r="E1149" i="1"/>
  <c r="D1149" i="1"/>
  <c r="F1149" i="1"/>
  <c r="E1148" i="1"/>
  <c r="D1148" i="1"/>
  <c r="F1148" i="1"/>
  <c r="E1147" i="1"/>
  <c r="D1147" i="1"/>
  <c r="F1147" i="1"/>
  <c r="E1146" i="1"/>
  <c r="D1146" i="1"/>
  <c r="F1146" i="1"/>
  <c r="E1145" i="1"/>
  <c r="D1145" i="1"/>
  <c r="F1145" i="1"/>
  <c r="E1144" i="1"/>
  <c r="D1144" i="1"/>
  <c r="F1144" i="1"/>
  <c r="E1143" i="1"/>
  <c r="D1143" i="1"/>
  <c r="F1143" i="1"/>
  <c r="E1142" i="1"/>
  <c r="D1142" i="1"/>
  <c r="F1142" i="1"/>
  <c r="E1141" i="1"/>
  <c r="D1141" i="1"/>
  <c r="F1141" i="1"/>
  <c r="E1140" i="1"/>
  <c r="D1140" i="1"/>
  <c r="F1140" i="1"/>
  <c r="E1139" i="1"/>
  <c r="D1139" i="1"/>
  <c r="F1139" i="1"/>
  <c r="E1138" i="1"/>
  <c r="D1138" i="1"/>
  <c r="F1138" i="1"/>
  <c r="E1137" i="1"/>
  <c r="D1137" i="1"/>
  <c r="F1137" i="1"/>
  <c r="E1136" i="1"/>
  <c r="D1136" i="1"/>
  <c r="F1136" i="1"/>
  <c r="E1135" i="1"/>
  <c r="D1135" i="1"/>
  <c r="F1135" i="1"/>
  <c r="E1134" i="1"/>
  <c r="D1134" i="1"/>
  <c r="F1134" i="1"/>
  <c r="E1133" i="1"/>
  <c r="D1133" i="1"/>
  <c r="F1133" i="1"/>
  <c r="E1132" i="1"/>
  <c r="D1132" i="1"/>
  <c r="F1132" i="1"/>
  <c r="E1131" i="1"/>
  <c r="D1131" i="1"/>
  <c r="F1131" i="1"/>
  <c r="E1130" i="1"/>
  <c r="D1130" i="1"/>
  <c r="F1130" i="1"/>
  <c r="E1129" i="1"/>
  <c r="D1129" i="1"/>
  <c r="F1129" i="1"/>
  <c r="E1128" i="1"/>
  <c r="D1128" i="1"/>
  <c r="F1128" i="1"/>
  <c r="E1127" i="1"/>
  <c r="D1127" i="1"/>
  <c r="F1127" i="1"/>
  <c r="E1126" i="1"/>
  <c r="D1126" i="1"/>
  <c r="F1126" i="1"/>
  <c r="E1125" i="1"/>
  <c r="D1125" i="1"/>
  <c r="F1125" i="1"/>
  <c r="E1124" i="1"/>
  <c r="D1124" i="1"/>
  <c r="F1124" i="1"/>
  <c r="E1123" i="1"/>
  <c r="D1123" i="1"/>
  <c r="F1123" i="1"/>
  <c r="E1122" i="1"/>
  <c r="D1122" i="1"/>
  <c r="F1122" i="1"/>
  <c r="E1121" i="1"/>
  <c r="D1121" i="1"/>
  <c r="F1121" i="1"/>
  <c r="E1120" i="1"/>
  <c r="D1120" i="1"/>
  <c r="F1120" i="1"/>
  <c r="E1119" i="1"/>
  <c r="D1119" i="1"/>
  <c r="F1119" i="1"/>
  <c r="E1118" i="1"/>
  <c r="D1118" i="1"/>
  <c r="F1118" i="1"/>
  <c r="E1117" i="1"/>
  <c r="D1117" i="1"/>
  <c r="F1117" i="1"/>
  <c r="E1116" i="1"/>
  <c r="D1116" i="1"/>
  <c r="F1116" i="1"/>
  <c r="E1115" i="1"/>
  <c r="D1115" i="1"/>
  <c r="F1115" i="1"/>
  <c r="E1114" i="1"/>
  <c r="D1114" i="1"/>
  <c r="F1114" i="1"/>
  <c r="E1113" i="1"/>
  <c r="D1113" i="1"/>
  <c r="F1113" i="1"/>
  <c r="E1112" i="1"/>
  <c r="D1112" i="1"/>
  <c r="F1112" i="1"/>
  <c r="E1111" i="1"/>
  <c r="D1111" i="1"/>
  <c r="F1111" i="1"/>
  <c r="E1110" i="1"/>
  <c r="D1110" i="1"/>
  <c r="F1110" i="1"/>
  <c r="E1109" i="1"/>
  <c r="D1109" i="1"/>
  <c r="F1109" i="1"/>
  <c r="E1108" i="1"/>
  <c r="D1108" i="1"/>
  <c r="F1108" i="1"/>
  <c r="E1107" i="1"/>
  <c r="D1107" i="1"/>
  <c r="F1107" i="1"/>
  <c r="E1106" i="1"/>
  <c r="D1106" i="1"/>
  <c r="F1106" i="1"/>
  <c r="E1105" i="1"/>
  <c r="D1105" i="1"/>
  <c r="F1105" i="1"/>
  <c r="E1104" i="1"/>
  <c r="D1104" i="1"/>
  <c r="F1104" i="1"/>
  <c r="E1103" i="1"/>
  <c r="D1103" i="1"/>
  <c r="F1103" i="1"/>
  <c r="E1102" i="1"/>
  <c r="D1102" i="1"/>
  <c r="F1102" i="1"/>
  <c r="E1101" i="1"/>
  <c r="D1101" i="1"/>
  <c r="F1101" i="1"/>
  <c r="E1100" i="1"/>
  <c r="D1100" i="1"/>
  <c r="F1100" i="1"/>
  <c r="E1099" i="1"/>
  <c r="D1099" i="1"/>
  <c r="F1099" i="1"/>
  <c r="E1098" i="1"/>
  <c r="D1098" i="1"/>
  <c r="F1098" i="1"/>
  <c r="E1097" i="1"/>
  <c r="D1097" i="1"/>
  <c r="F1097" i="1"/>
  <c r="E1096" i="1"/>
  <c r="D1096" i="1"/>
  <c r="F1096" i="1"/>
  <c r="E1095" i="1"/>
  <c r="D1095" i="1"/>
  <c r="F1095" i="1"/>
  <c r="E1094" i="1"/>
  <c r="D1094" i="1"/>
  <c r="F1094" i="1"/>
  <c r="E1093" i="1"/>
  <c r="D1093" i="1"/>
  <c r="F1093" i="1"/>
  <c r="E1092" i="1"/>
  <c r="D1092" i="1"/>
  <c r="F1092" i="1"/>
  <c r="E1091" i="1"/>
  <c r="D1091" i="1"/>
  <c r="F1091" i="1"/>
  <c r="E1090" i="1"/>
  <c r="D1090" i="1"/>
  <c r="F1090" i="1"/>
  <c r="E1089" i="1"/>
  <c r="D1089" i="1"/>
  <c r="F1089" i="1"/>
  <c r="E1088" i="1"/>
  <c r="D1088" i="1"/>
  <c r="F1088" i="1"/>
  <c r="E1087" i="1"/>
  <c r="D1087" i="1"/>
  <c r="F1087" i="1"/>
  <c r="E1086" i="1"/>
  <c r="D1086" i="1"/>
  <c r="F1086" i="1"/>
  <c r="E1085" i="1"/>
  <c r="D1085" i="1"/>
  <c r="F1085" i="1"/>
  <c r="E1084" i="1"/>
  <c r="D1084" i="1"/>
  <c r="F1084" i="1"/>
  <c r="E1083" i="1"/>
  <c r="D1083" i="1"/>
  <c r="F1083" i="1"/>
  <c r="E1082" i="1"/>
  <c r="D1082" i="1"/>
  <c r="F1082" i="1"/>
  <c r="E1081" i="1"/>
  <c r="D1081" i="1"/>
  <c r="F1081" i="1"/>
  <c r="E1080" i="1"/>
  <c r="D1080" i="1"/>
  <c r="F1080" i="1"/>
  <c r="E1079" i="1"/>
  <c r="D1079" i="1"/>
  <c r="F1079" i="1"/>
  <c r="E1078" i="1"/>
  <c r="D1078" i="1"/>
  <c r="F1078" i="1"/>
  <c r="E1077" i="1"/>
  <c r="D1077" i="1"/>
  <c r="F1077" i="1"/>
  <c r="E1076" i="1"/>
  <c r="D1076" i="1"/>
  <c r="F1076" i="1"/>
  <c r="E1075" i="1"/>
  <c r="D1075" i="1"/>
  <c r="F1075" i="1"/>
  <c r="E1074" i="1"/>
  <c r="D1074" i="1"/>
  <c r="F1074" i="1"/>
  <c r="E1073" i="1"/>
  <c r="D1073" i="1"/>
  <c r="F1073" i="1"/>
  <c r="E1072" i="1"/>
  <c r="D1072" i="1"/>
  <c r="F1072" i="1"/>
  <c r="E1071" i="1"/>
  <c r="D1071" i="1"/>
  <c r="F1071" i="1"/>
  <c r="E1070" i="1"/>
  <c r="D1070" i="1"/>
  <c r="F1070" i="1"/>
  <c r="E1069" i="1"/>
  <c r="D1069" i="1"/>
  <c r="F1069" i="1"/>
  <c r="E1068" i="1"/>
  <c r="D1068" i="1"/>
  <c r="F1068" i="1"/>
  <c r="E1067" i="1"/>
  <c r="D1067" i="1"/>
  <c r="F1067" i="1"/>
  <c r="E1066" i="1"/>
  <c r="D1066" i="1"/>
  <c r="F1066" i="1"/>
  <c r="E1065" i="1"/>
  <c r="D1065" i="1"/>
  <c r="F1065" i="1"/>
  <c r="E1064" i="1"/>
  <c r="D1064" i="1"/>
  <c r="F1064" i="1"/>
  <c r="E1063" i="1"/>
  <c r="D1063" i="1"/>
  <c r="F1063" i="1"/>
  <c r="E1062" i="1"/>
  <c r="D1062" i="1"/>
  <c r="F1062" i="1"/>
  <c r="E1061" i="1"/>
  <c r="D1061" i="1"/>
  <c r="F1061" i="1"/>
  <c r="E1060" i="1"/>
  <c r="D1060" i="1"/>
  <c r="F1060" i="1"/>
  <c r="E1059" i="1"/>
  <c r="D1059" i="1"/>
  <c r="F1059" i="1"/>
  <c r="E1058" i="1"/>
  <c r="D1058" i="1"/>
  <c r="F1058" i="1"/>
  <c r="E1057" i="1"/>
  <c r="D1057" i="1"/>
  <c r="F1057" i="1"/>
  <c r="E1056" i="1"/>
  <c r="D1056" i="1"/>
  <c r="F1056" i="1"/>
  <c r="E1055" i="1"/>
  <c r="D1055" i="1"/>
  <c r="F1055" i="1"/>
  <c r="E1054" i="1"/>
  <c r="D1054" i="1"/>
  <c r="F1054" i="1"/>
  <c r="E1053" i="1"/>
  <c r="D1053" i="1"/>
  <c r="F1053" i="1"/>
  <c r="E1052" i="1"/>
  <c r="D1052" i="1"/>
  <c r="F1052" i="1"/>
  <c r="E1051" i="1"/>
  <c r="D1051" i="1"/>
  <c r="F1051" i="1"/>
  <c r="E1050" i="1"/>
  <c r="D1050" i="1"/>
  <c r="F1050" i="1"/>
  <c r="E1049" i="1"/>
  <c r="D1049" i="1"/>
  <c r="F1049" i="1"/>
  <c r="E1048" i="1"/>
  <c r="D1048" i="1"/>
  <c r="F1048" i="1"/>
  <c r="E1047" i="1"/>
  <c r="D1047" i="1"/>
  <c r="F1047" i="1"/>
  <c r="E1046" i="1"/>
  <c r="D1046" i="1"/>
  <c r="F1046" i="1"/>
  <c r="E1045" i="1"/>
  <c r="D1045" i="1"/>
  <c r="F1045" i="1"/>
  <c r="E1044" i="1"/>
  <c r="D1044" i="1"/>
  <c r="F1044" i="1"/>
  <c r="E1043" i="1"/>
  <c r="D1043" i="1"/>
  <c r="F1043" i="1"/>
  <c r="E1042" i="1"/>
  <c r="D1042" i="1"/>
  <c r="F1042" i="1"/>
  <c r="E1041" i="1"/>
  <c r="D1041" i="1"/>
  <c r="F1041" i="1"/>
  <c r="E1040" i="1"/>
  <c r="D1040" i="1"/>
  <c r="F1040" i="1"/>
  <c r="E1039" i="1"/>
  <c r="D1039" i="1"/>
  <c r="F1039" i="1"/>
  <c r="E1038" i="1"/>
  <c r="D1038" i="1"/>
  <c r="F1038" i="1"/>
  <c r="E1037" i="1"/>
  <c r="D1037" i="1"/>
  <c r="F1037" i="1"/>
  <c r="E1036" i="1"/>
  <c r="D1036" i="1"/>
  <c r="F1036" i="1"/>
  <c r="E1035" i="1"/>
  <c r="D1035" i="1"/>
  <c r="F1035" i="1"/>
  <c r="E1034" i="1"/>
  <c r="D1034" i="1"/>
  <c r="F1034" i="1"/>
  <c r="E1033" i="1"/>
  <c r="D1033" i="1"/>
  <c r="F1033" i="1"/>
  <c r="E1032" i="1"/>
  <c r="D1032" i="1"/>
  <c r="F1032" i="1"/>
  <c r="E1031" i="1"/>
  <c r="D1031" i="1"/>
  <c r="F1031" i="1"/>
  <c r="E1030" i="1"/>
  <c r="D1030" i="1"/>
  <c r="F1030" i="1"/>
  <c r="E1029" i="1"/>
  <c r="D1029" i="1"/>
  <c r="F1029" i="1"/>
  <c r="E1028" i="1"/>
  <c r="D1028" i="1"/>
  <c r="F1028" i="1"/>
  <c r="E1027" i="1"/>
  <c r="D1027" i="1"/>
  <c r="F1027" i="1"/>
  <c r="E1026" i="1"/>
  <c r="D1026" i="1"/>
  <c r="F1026" i="1"/>
  <c r="E1025" i="1"/>
  <c r="D1025" i="1"/>
  <c r="F1025" i="1"/>
  <c r="E1024" i="1"/>
  <c r="D1024" i="1"/>
  <c r="F1024" i="1"/>
  <c r="E1023" i="1"/>
  <c r="D1023" i="1"/>
  <c r="F1023" i="1"/>
  <c r="E1022" i="1"/>
  <c r="D1022" i="1"/>
  <c r="F1022" i="1"/>
  <c r="E1021" i="1"/>
  <c r="D1021" i="1"/>
  <c r="F1021" i="1"/>
  <c r="E1020" i="1"/>
  <c r="D1020" i="1"/>
  <c r="F1020" i="1"/>
  <c r="E1019" i="1"/>
  <c r="D1019" i="1"/>
  <c r="F1019" i="1"/>
  <c r="E1018" i="1"/>
  <c r="D1018" i="1"/>
  <c r="F1018" i="1"/>
  <c r="E1017" i="1"/>
  <c r="D1017" i="1"/>
  <c r="F1017" i="1"/>
  <c r="E1016" i="1"/>
  <c r="D1016" i="1"/>
  <c r="F1016" i="1"/>
  <c r="E1015" i="1"/>
  <c r="D1015" i="1"/>
  <c r="F1015" i="1"/>
  <c r="E1014" i="1"/>
  <c r="D1014" i="1"/>
  <c r="F1014" i="1"/>
  <c r="E1013" i="1"/>
  <c r="D1013" i="1"/>
  <c r="F1013" i="1"/>
  <c r="E1012" i="1"/>
  <c r="D1012" i="1"/>
  <c r="F1012" i="1"/>
  <c r="E1011" i="1"/>
  <c r="D1011" i="1"/>
  <c r="F1011" i="1"/>
  <c r="E1010" i="1"/>
  <c r="D1010" i="1"/>
  <c r="F1010" i="1"/>
  <c r="E1009" i="1"/>
  <c r="D1009" i="1"/>
  <c r="F1009" i="1"/>
  <c r="E1008" i="1"/>
  <c r="D1008" i="1"/>
  <c r="F1008" i="1"/>
  <c r="E1007" i="1"/>
  <c r="D1007" i="1"/>
  <c r="F1007" i="1"/>
  <c r="E1006" i="1"/>
  <c r="D1006" i="1"/>
  <c r="F1006" i="1"/>
  <c r="E1005" i="1"/>
  <c r="D1005" i="1"/>
  <c r="F1005" i="1"/>
  <c r="E1004" i="1"/>
  <c r="D1004" i="1"/>
  <c r="F1004" i="1"/>
  <c r="E1003" i="1"/>
  <c r="D1003" i="1"/>
  <c r="F1003" i="1"/>
  <c r="E1002" i="1"/>
  <c r="D1002" i="1"/>
  <c r="F1002" i="1"/>
  <c r="E1001" i="1"/>
  <c r="D1001" i="1"/>
  <c r="F1001" i="1"/>
  <c r="E1000" i="1"/>
  <c r="D1000" i="1"/>
  <c r="F1000" i="1"/>
  <c r="E999" i="1"/>
  <c r="D999" i="1"/>
  <c r="F999" i="1"/>
  <c r="E998" i="1"/>
  <c r="D998" i="1"/>
  <c r="F998" i="1"/>
  <c r="E997" i="1"/>
  <c r="D997" i="1"/>
  <c r="F997" i="1"/>
  <c r="E996" i="1"/>
  <c r="D996" i="1"/>
  <c r="F996" i="1"/>
  <c r="E995" i="1"/>
  <c r="D995" i="1"/>
  <c r="F995" i="1"/>
  <c r="E994" i="1"/>
  <c r="D994" i="1"/>
  <c r="F994" i="1"/>
  <c r="E993" i="1"/>
  <c r="D993" i="1"/>
  <c r="F993" i="1"/>
  <c r="E992" i="1"/>
  <c r="D992" i="1"/>
  <c r="F992" i="1"/>
  <c r="E991" i="1"/>
  <c r="D991" i="1"/>
  <c r="F991" i="1"/>
  <c r="E990" i="1"/>
  <c r="D990" i="1"/>
  <c r="F990" i="1"/>
  <c r="E989" i="1"/>
  <c r="D989" i="1"/>
  <c r="F989" i="1"/>
  <c r="E988" i="1"/>
  <c r="D988" i="1"/>
  <c r="F988" i="1"/>
  <c r="E987" i="1"/>
  <c r="D987" i="1"/>
  <c r="F987" i="1"/>
  <c r="E986" i="1"/>
  <c r="D986" i="1"/>
  <c r="F986" i="1"/>
  <c r="E985" i="1"/>
  <c r="D985" i="1"/>
  <c r="F985" i="1"/>
  <c r="E984" i="1"/>
  <c r="D984" i="1"/>
  <c r="F984" i="1"/>
  <c r="E983" i="1"/>
  <c r="D983" i="1"/>
  <c r="F983" i="1"/>
  <c r="E982" i="1"/>
  <c r="D982" i="1"/>
  <c r="F982" i="1"/>
  <c r="E981" i="1"/>
  <c r="D981" i="1"/>
  <c r="F981" i="1"/>
  <c r="E980" i="1"/>
  <c r="D980" i="1"/>
  <c r="F980" i="1"/>
  <c r="E979" i="1"/>
  <c r="D979" i="1"/>
  <c r="F979" i="1"/>
  <c r="E978" i="1"/>
  <c r="D978" i="1"/>
  <c r="F978" i="1"/>
  <c r="E977" i="1"/>
  <c r="D977" i="1"/>
  <c r="F977" i="1"/>
  <c r="E976" i="1"/>
  <c r="D976" i="1"/>
  <c r="F976" i="1"/>
  <c r="E975" i="1"/>
  <c r="D975" i="1"/>
  <c r="F975" i="1"/>
  <c r="E974" i="1"/>
  <c r="D974" i="1"/>
  <c r="F974" i="1"/>
  <c r="E973" i="1"/>
  <c r="D973" i="1"/>
  <c r="F973" i="1"/>
  <c r="E972" i="1"/>
  <c r="D972" i="1"/>
  <c r="F972" i="1"/>
  <c r="E971" i="1"/>
  <c r="D971" i="1"/>
  <c r="F971" i="1"/>
  <c r="E970" i="1"/>
  <c r="D970" i="1"/>
  <c r="F970" i="1"/>
  <c r="E969" i="1"/>
  <c r="D969" i="1"/>
  <c r="F969" i="1"/>
  <c r="E968" i="1"/>
  <c r="D968" i="1"/>
  <c r="F968" i="1"/>
  <c r="E967" i="1"/>
  <c r="D967" i="1"/>
  <c r="F967" i="1"/>
  <c r="E966" i="1"/>
  <c r="D966" i="1"/>
  <c r="F966" i="1"/>
  <c r="E965" i="1"/>
  <c r="D965" i="1"/>
  <c r="F965" i="1"/>
  <c r="E964" i="1"/>
  <c r="D964" i="1"/>
  <c r="F964" i="1"/>
  <c r="E963" i="1"/>
  <c r="D963" i="1"/>
  <c r="F963" i="1"/>
  <c r="E962" i="1"/>
  <c r="D962" i="1"/>
  <c r="F962" i="1"/>
  <c r="E961" i="1"/>
  <c r="D961" i="1"/>
  <c r="F961" i="1"/>
  <c r="E960" i="1"/>
  <c r="D960" i="1"/>
  <c r="F960" i="1"/>
  <c r="E959" i="1"/>
  <c r="D959" i="1"/>
  <c r="F959" i="1"/>
  <c r="E958" i="1"/>
  <c r="D958" i="1"/>
  <c r="F958" i="1"/>
  <c r="E957" i="1"/>
  <c r="D957" i="1"/>
  <c r="F957" i="1"/>
  <c r="E956" i="1"/>
  <c r="D956" i="1"/>
  <c r="F956" i="1"/>
  <c r="E955" i="1"/>
  <c r="D955" i="1"/>
  <c r="F955" i="1"/>
  <c r="E954" i="1"/>
  <c r="D954" i="1"/>
  <c r="F954" i="1"/>
  <c r="E953" i="1"/>
  <c r="D953" i="1"/>
  <c r="F953" i="1"/>
  <c r="E952" i="1"/>
  <c r="D952" i="1"/>
  <c r="F952" i="1"/>
  <c r="E951" i="1"/>
  <c r="D951" i="1"/>
  <c r="F951" i="1"/>
  <c r="E950" i="1"/>
  <c r="D950" i="1"/>
  <c r="F950" i="1"/>
  <c r="E949" i="1"/>
  <c r="D949" i="1"/>
  <c r="F949" i="1"/>
  <c r="E948" i="1"/>
  <c r="D948" i="1"/>
  <c r="F948" i="1"/>
  <c r="E947" i="1"/>
  <c r="D947" i="1"/>
  <c r="F947" i="1"/>
  <c r="E946" i="1"/>
  <c r="D946" i="1"/>
  <c r="F946" i="1"/>
  <c r="E945" i="1"/>
  <c r="D945" i="1"/>
  <c r="F945" i="1"/>
  <c r="E944" i="1"/>
  <c r="D944" i="1"/>
  <c r="F944" i="1"/>
  <c r="E943" i="1"/>
  <c r="D943" i="1"/>
  <c r="F943" i="1"/>
  <c r="E942" i="1"/>
  <c r="D942" i="1"/>
  <c r="F942" i="1"/>
  <c r="E941" i="1"/>
  <c r="D941" i="1"/>
  <c r="F941" i="1"/>
  <c r="E940" i="1"/>
  <c r="D940" i="1"/>
  <c r="F940" i="1"/>
  <c r="E939" i="1"/>
  <c r="D939" i="1"/>
  <c r="F939" i="1"/>
  <c r="E938" i="1"/>
  <c r="D938" i="1"/>
  <c r="F938" i="1"/>
  <c r="E937" i="1"/>
  <c r="D937" i="1"/>
  <c r="F937" i="1"/>
  <c r="E936" i="1"/>
  <c r="D936" i="1"/>
  <c r="F936" i="1"/>
  <c r="E935" i="1"/>
  <c r="D935" i="1"/>
  <c r="F935" i="1"/>
  <c r="E934" i="1"/>
  <c r="D934" i="1"/>
  <c r="F934" i="1"/>
  <c r="E933" i="1"/>
  <c r="D933" i="1"/>
  <c r="F933" i="1"/>
  <c r="E932" i="1"/>
  <c r="D932" i="1"/>
  <c r="F932" i="1"/>
  <c r="E931" i="1"/>
  <c r="D931" i="1"/>
  <c r="F931" i="1"/>
  <c r="E930" i="1"/>
  <c r="D930" i="1"/>
  <c r="F930" i="1"/>
  <c r="E929" i="1"/>
  <c r="D929" i="1"/>
  <c r="F929" i="1"/>
  <c r="E928" i="1"/>
  <c r="D928" i="1"/>
  <c r="F928" i="1"/>
  <c r="E927" i="1"/>
  <c r="D927" i="1"/>
  <c r="F927" i="1"/>
  <c r="E926" i="1"/>
  <c r="D926" i="1"/>
  <c r="F926" i="1"/>
  <c r="E925" i="1"/>
  <c r="D925" i="1"/>
  <c r="F925" i="1"/>
  <c r="E924" i="1"/>
  <c r="D924" i="1"/>
  <c r="F924" i="1"/>
  <c r="E923" i="1"/>
  <c r="D923" i="1"/>
  <c r="F923" i="1"/>
  <c r="E922" i="1"/>
  <c r="D922" i="1"/>
  <c r="F922" i="1"/>
  <c r="E921" i="1"/>
  <c r="D921" i="1"/>
  <c r="F921" i="1"/>
  <c r="E920" i="1"/>
  <c r="D920" i="1"/>
  <c r="F920" i="1"/>
  <c r="E919" i="1"/>
  <c r="D919" i="1"/>
  <c r="F919" i="1"/>
  <c r="E918" i="1"/>
  <c r="D918" i="1"/>
  <c r="F918" i="1"/>
  <c r="E917" i="1"/>
  <c r="D917" i="1"/>
  <c r="F917" i="1"/>
  <c r="E916" i="1"/>
  <c r="D916" i="1"/>
  <c r="F916" i="1"/>
  <c r="E915" i="1"/>
  <c r="D915" i="1"/>
  <c r="F915" i="1"/>
  <c r="E914" i="1"/>
  <c r="D914" i="1"/>
  <c r="F914" i="1"/>
  <c r="E913" i="1"/>
  <c r="D913" i="1"/>
  <c r="F913" i="1"/>
  <c r="E912" i="1"/>
  <c r="D912" i="1"/>
  <c r="F912" i="1"/>
  <c r="E911" i="1"/>
  <c r="D911" i="1"/>
  <c r="F911" i="1"/>
  <c r="E910" i="1"/>
  <c r="D910" i="1"/>
  <c r="F910" i="1"/>
  <c r="E909" i="1"/>
  <c r="D909" i="1"/>
  <c r="F909" i="1"/>
  <c r="E908" i="1"/>
  <c r="D908" i="1"/>
  <c r="F908" i="1"/>
  <c r="E907" i="1"/>
  <c r="D907" i="1"/>
  <c r="F907" i="1"/>
  <c r="E906" i="1"/>
  <c r="D906" i="1"/>
  <c r="F906" i="1"/>
  <c r="E905" i="1"/>
  <c r="D905" i="1"/>
  <c r="F905" i="1"/>
  <c r="E904" i="1"/>
  <c r="D904" i="1"/>
  <c r="F904" i="1"/>
  <c r="E903" i="1"/>
  <c r="D903" i="1"/>
  <c r="F903" i="1"/>
  <c r="E902" i="1"/>
  <c r="D902" i="1"/>
  <c r="F902" i="1"/>
  <c r="E901" i="1"/>
  <c r="D901" i="1"/>
  <c r="F901" i="1"/>
  <c r="E900" i="1"/>
  <c r="D900" i="1"/>
  <c r="F900" i="1"/>
  <c r="E899" i="1"/>
  <c r="D899" i="1"/>
  <c r="F899" i="1"/>
  <c r="E898" i="1"/>
  <c r="D898" i="1"/>
  <c r="F898" i="1"/>
  <c r="E897" i="1"/>
  <c r="D897" i="1"/>
  <c r="F897" i="1"/>
  <c r="E896" i="1"/>
  <c r="D896" i="1"/>
  <c r="F896" i="1"/>
  <c r="E895" i="1"/>
  <c r="D895" i="1"/>
  <c r="F895" i="1"/>
  <c r="E894" i="1"/>
  <c r="D894" i="1"/>
  <c r="F894" i="1"/>
  <c r="E893" i="1"/>
  <c r="D893" i="1"/>
  <c r="F893" i="1"/>
  <c r="E892" i="1"/>
  <c r="D892" i="1"/>
  <c r="F892" i="1"/>
  <c r="E891" i="1"/>
  <c r="D891" i="1"/>
  <c r="F891" i="1"/>
  <c r="E890" i="1"/>
  <c r="D890" i="1"/>
  <c r="F890" i="1"/>
  <c r="E889" i="1"/>
  <c r="D889" i="1"/>
  <c r="F889" i="1"/>
  <c r="E888" i="1"/>
  <c r="D888" i="1"/>
  <c r="F888" i="1"/>
  <c r="E887" i="1"/>
  <c r="D887" i="1"/>
  <c r="F887" i="1"/>
  <c r="E886" i="1"/>
  <c r="D886" i="1"/>
  <c r="F886" i="1"/>
  <c r="E885" i="1"/>
  <c r="D885" i="1"/>
  <c r="F885" i="1"/>
  <c r="E884" i="1"/>
  <c r="D884" i="1"/>
  <c r="F884" i="1"/>
  <c r="E883" i="1"/>
  <c r="D883" i="1"/>
  <c r="F883" i="1"/>
  <c r="E882" i="1"/>
  <c r="D882" i="1"/>
  <c r="F882" i="1"/>
  <c r="E881" i="1"/>
  <c r="D881" i="1"/>
  <c r="F881" i="1"/>
  <c r="E880" i="1"/>
  <c r="D880" i="1"/>
  <c r="F880" i="1"/>
  <c r="E879" i="1"/>
  <c r="D879" i="1"/>
  <c r="F879" i="1"/>
  <c r="E878" i="1"/>
  <c r="D878" i="1"/>
  <c r="F878" i="1"/>
  <c r="E877" i="1"/>
  <c r="D877" i="1"/>
  <c r="F877" i="1"/>
  <c r="E876" i="1"/>
  <c r="D876" i="1"/>
  <c r="F876" i="1"/>
  <c r="E875" i="1"/>
  <c r="D875" i="1"/>
  <c r="F875" i="1"/>
  <c r="E874" i="1"/>
  <c r="D874" i="1"/>
  <c r="F874" i="1"/>
  <c r="E873" i="1"/>
  <c r="D873" i="1"/>
  <c r="F873" i="1"/>
  <c r="E872" i="1"/>
  <c r="D872" i="1"/>
  <c r="F872" i="1"/>
  <c r="E871" i="1"/>
  <c r="D871" i="1"/>
  <c r="F871" i="1"/>
  <c r="E870" i="1"/>
  <c r="D870" i="1"/>
  <c r="F870" i="1"/>
  <c r="E869" i="1"/>
  <c r="D869" i="1"/>
  <c r="F869" i="1"/>
  <c r="E868" i="1"/>
  <c r="D868" i="1"/>
  <c r="F868" i="1"/>
  <c r="E867" i="1"/>
  <c r="D867" i="1"/>
  <c r="F867" i="1"/>
  <c r="E866" i="1"/>
  <c r="D866" i="1"/>
  <c r="F866" i="1"/>
  <c r="E865" i="1"/>
  <c r="D865" i="1"/>
  <c r="F865" i="1"/>
  <c r="E864" i="1"/>
  <c r="D864" i="1"/>
  <c r="F864" i="1"/>
  <c r="E863" i="1"/>
  <c r="D863" i="1"/>
  <c r="F863" i="1"/>
  <c r="E862" i="1"/>
  <c r="D862" i="1"/>
  <c r="F862" i="1"/>
  <c r="E861" i="1"/>
  <c r="D861" i="1"/>
  <c r="F861" i="1"/>
  <c r="E860" i="1"/>
  <c r="D860" i="1"/>
  <c r="F860" i="1"/>
  <c r="E859" i="1"/>
  <c r="D859" i="1"/>
  <c r="F859" i="1"/>
  <c r="E858" i="1"/>
  <c r="D858" i="1"/>
  <c r="F858" i="1"/>
  <c r="E857" i="1"/>
  <c r="D857" i="1"/>
  <c r="F857" i="1"/>
  <c r="E856" i="1"/>
  <c r="D856" i="1"/>
  <c r="F856" i="1"/>
  <c r="E855" i="1"/>
  <c r="D855" i="1"/>
  <c r="F855" i="1"/>
  <c r="E854" i="1"/>
  <c r="D854" i="1"/>
  <c r="F854" i="1"/>
  <c r="E853" i="1"/>
  <c r="D853" i="1"/>
  <c r="F853" i="1"/>
  <c r="E852" i="1"/>
  <c r="D852" i="1"/>
  <c r="F852" i="1"/>
  <c r="E851" i="1"/>
  <c r="D851" i="1"/>
  <c r="F851" i="1"/>
  <c r="E850" i="1"/>
  <c r="D850" i="1"/>
  <c r="F850" i="1"/>
  <c r="E849" i="1"/>
  <c r="D849" i="1"/>
  <c r="F849" i="1"/>
  <c r="E848" i="1"/>
  <c r="D848" i="1"/>
  <c r="F848" i="1"/>
  <c r="E847" i="1"/>
  <c r="D847" i="1"/>
  <c r="F847" i="1"/>
  <c r="E846" i="1"/>
  <c r="D846" i="1"/>
  <c r="F846" i="1"/>
  <c r="E845" i="1"/>
  <c r="D845" i="1"/>
  <c r="F845" i="1"/>
  <c r="E844" i="1"/>
  <c r="D844" i="1"/>
  <c r="F844" i="1"/>
  <c r="E843" i="1"/>
  <c r="D843" i="1"/>
  <c r="F843" i="1"/>
  <c r="E842" i="1"/>
  <c r="D842" i="1"/>
  <c r="F842" i="1"/>
  <c r="E841" i="1"/>
  <c r="D841" i="1"/>
  <c r="F841" i="1"/>
  <c r="E840" i="1"/>
  <c r="D840" i="1"/>
  <c r="F840" i="1"/>
  <c r="E839" i="1"/>
  <c r="D839" i="1"/>
  <c r="F839" i="1"/>
  <c r="E838" i="1"/>
  <c r="D838" i="1"/>
  <c r="F838" i="1"/>
  <c r="E837" i="1"/>
  <c r="D837" i="1"/>
  <c r="F837" i="1"/>
  <c r="E836" i="1"/>
  <c r="D836" i="1"/>
  <c r="F836" i="1"/>
  <c r="E835" i="1"/>
  <c r="D835" i="1"/>
  <c r="F835" i="1"/>
  <c r="E834" i="1"/>
  <c r="D834" i="1"/>
  <c r="F834" i="1"/>
  <c r="E833" i="1"/>
  <c r="D833" i="1"/>
  <c r="F833" i="1"/>
  <c r="E832" i="1"/>
  <c r="D832" i="1"/>
  <c r="F832" i="1"/>
  <c r="E831" i="1"/>
  <c r="D831" i="1"/>
  <c r="F831" i="1"/>
  <c r="E830" i="1"/>
  <c r="D830" i="1"/>
  <c r="F830" i="1"/>
  <c r="E829" i="1"/>
  <c r="D829" i="1"/>
  <c r="F829" i="1"/>
  <c r="E828" i="1"/>
  <c r="D828" i="1"/>
  <c r="F828" i="1"/>
  <c r="E827" i="1"/>
  <c r="D827" i="1"/>
  <c r="F827" i="1"/>
  <c r="E826" i="1"/>
  <c r="D826" i="1"/>
  <c r="F826" i="1"/>
  <c r="E825" i="1"/>
  <c r="D825" i="1"/>
  <c r="F825" i="1"/>
  <c r="E824" i="1"/>
  <c r="D824" i="1"/>
  <c r="F824" i="1"/>
  <c r="E823" i="1"/>
  <c r="D823" i="1"/>
  <c r="F823" i="1"/>
  <c r="E822" i="1"/>
  <c r="D822" i="1"/>
  <c r="F822" i="1"/>
  <c r="E821" i="1"/>
  <c r="D821" i="1"/>
  <c r="F821" i="1"/>
  <c r="F1276" i="1"/>
  <c r="F1280" i="1"/>
  <c r="F1284" i="1"/>
  <c r="F1288" i="1"/>
  <c r="F1292" i="1"/>
  <c r="N51" i="6"/>
  <c r="M51" i="6"/>
  <c r="N42" i="6"/>
  <c r="M42" i="6"/>
  <c r="M19" i="6"/>
  <c r="N19" i="6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J1633" i="1"/>
  <c r="K1633" i="1"/>
  <c r="J1632" i="1"/>
  <c r="K1632" i="1"/>
  <c r="J1631" i="1"/>
  <c r="K1631" i="1"/>
  <c r="J1630" i="1"/>
  <c r="K1630" i="1"/>
  <c r="J1629" i="1"/>
  <c r="K1629" i="1"/>
  <c r="J1628" i="1"/>
  <c r="K1628" i="1"/>
  <c r="J1627" i="1"/>
  <c r="K1627" i="1"/>
  <c r="J1626" i="1"/>
  <c r="K1626" i="1"/>
  <c r="J1625" i="1"/>
  <c r="K1625" i="1"/>
  <c r="J1624" i="1"/>
  <c r="K1624" i="1"/>
  <c r="J1623" i="1"/>
  <c r="K1623" i="1"/>
  <c r="J1622" i="1"/>
  <c r="K1622" i="1"/>
  <c r="J1621" i="1"/>
  <c r="K1621" i="1"/>
  <c r="J1620" i="1"/>
  <c r="K1620" i="1"/>
  <c r="J1619" i="1"/>
  <c r="K1619" i="1"/>
  <c r="J1618" i="1"/>
  <c r="K1618" i="1"/>
  <c r="J1617" i="1"/>
  <c r="K1617" i="1"/>
  <c r="J1616" i="1"/>
  <c r="K1616" i="1"/>
  <c r="J1615" i="1"/>
  <c r="K1615" i="1"/>
  <c r="J1614" i="1"/>
  <c r="K1614" i="1"/>
  <c r="J1613" i="1"/>
  <c r="K1613" i="1"/>
  <c r="J1612" i="1"/>
  <c r="K1612" i="1"/>
  <c r="J1611" i="1"/>
  <c r="K1611" i="1"/>
  <c r="J1610" i="1"/>
  <c r="K1610" i="1"/>
  <c r="J1609" i="1"/>
  <c r="K1609" i="1"/>
  <c r="J1608" i="1"/>
  <c r="K1608" i="1"/>
  <c r="J1607" i="1"/>
  <c r="K1607" i="1"/>
  <c r="J1606" i="1"/>
  <c r="K1606" i="1"/>
  <c r="J1605" i="1"/>
  <c r="K1605" i="1"/>
  <c r="J1604" i="1"/>
  <c r="K1604" i="1"/>
  <c r="J1603" i="1"/>
  <c r="K1603" i="1"/>
  <c r="J1602" i="1"/>
  <c r="K1602" i="1"/>
  <c r="J1601" i="1"/>
  <c r="K1601" i="1"/>
  <c r="J1600" i="1"/>
  <c r="K1600" i="1"/>
  <c r="J1599" i="1"/>
  <c r="K1599" i="1"/>
  <c r="J1598" i="1"/>
  <c r="K1598" i="1"/>
  <c r="J1597" i="1"/>
  <c r="K1597" i="1"/>
  <c r="J1596" i="1"/>
  <c r="K1596" i="1"/>
  <c r="J1595" i="1"/>
  <c r="K1595" i="1"/>
  <c r="J1594" i="1"/>
  <c r="K1594" i="1"/>
  <c r="J1593" i="1"/>
  <c r="K1593" i="1"/>
  <c r="J1592" i="1"/>
  <c r="K1592" i="1"/>
  <c r="J1591" i="1"/>
  <c r="K1591" i="1"/>
  <c r="J1590" i="1"/>
  <c r="K1590" i="1"/>
  <c r="J1589" i="1"/>
  <c r="K1589" i="1"/>
  <c r="J1588" i="1"/>
  <c r="K1588" i="1"/>
  <c r="J1587" i="1"/>
  <c r="K1587" i="1"/>
  <c r="J1586" i="1"/>
  <c r="K1586" i="1"/>
  <c r="J1585" i="1"/>
  <c r="K1585" i="1"/>
  <c r="J1584" i="1"/>
  <c r="K1584" i="1"/>
  <c r="J1583" i="1"/>
  <c r="K1583" i="1"/>
  <c r="J1582" i="1"/>
  <c r="K1582" i="1"/>
  <c r="J1581" i="1"/>
  <c r="K1581" i="1"/>
  <c r="J1580" i="1"/>
  <c r="K1580" i="1"/>
  <c r="J1579" i="1"/>
  <c r="K1579" i="1"/>
  <c r="J1578" i="1"/>
  <c r="K1578" i="1"/>
  <c r="J1577" i="1"/>
  <c r="K1577" i="1"/>
  <c r="J1576" i="1"/>
  <c r="K1576" i="1"/>
  <c r="J1575" i="1"/>
  <c r="K1575" i="1"/>
  <c r="J1574" i="1"/>
  <c r="K1574" i="1"/>
  <c r="J1573" i="1"/>
  <c r="K1573" i="1"/>
  <c r="J1572" i="1"/>
  <c r="K1572" i="1"/>
  <c r="J1571" i="1"/>
  <c r="K1571" i="1"/>
  <c r="J1570" i="1"/>
  <c r="K1570" i="1"/>
  <c r="J1569" i="1"/>
  <c r="K1569" i="1"/>
  <c r="J1568" i="1"/>
  <c r="K1568" i="1"/>
  <c r="J1567" i="1"/>
  <c r="K1567" i="1"/>
  <c r="J1566" i="1"/>
  <c r="K1566" i="1"/>
  <c r="J1565" i="1"/>
  <c r="K1565" i="1"/>
  <c r="J1564" i="1"/>
  <c r="K1564" i="1"/>
  <c r="J1563" i="1"/>
  <c r="K1563" i="1"/>
  <c r="J1562" i="1"/>
  <c r="K1562" i="1"/>
  <c r="J1561" i="1"/>
  <c r="K1561" i="1"/>
  <c r="J1560" i="1"/>
  <c r="K1560" i="1"/>
  <c r="J1559" i="1"/>
  <c r="K1559" i="1"/>
  <c r="J1558" i="1"/>
  <c r="K1558" i="1"/>
  <c r="J1557" i="1"/>
  <c r="K1557" i="1"/>
  <c r="J1556" i="1"/>
  <c r="K1556" i="1"/>
  <c r="J1555" i="1"/>
  <c r="K1555" i="1"/>
  <c r="J1554" i="1"/>
  <c r="K1554" i="1"/>
  <c r="J1553" i="1"/>
  <c r="K1553" i="1"/>
  <c r="J1552" i="1"/>
  <c r="K1552" i="1"/>
  <c r="J1551" i="1"/>
  <c r="K1551" i="1"/>
  <c r="J1550" i="1"/>
  <c r="K1550" i="1"/>
  <c r="J1549" i="1"/>
  <c r="K1549" i="1"/>
  <c r="J1548" i="1"/>
  <c r="K1548" i="1"/>
  <c r="J1547" i="1"/>
  <c r="K1547" i="1"/>
  <c r="J1546" i="1"/>
  <c r="K1546" i="1"/>
  <c r="J1545" i="1"/>
  <c r="K1545" i="1"/>
  <c r="J1544" i="1"/>
  <c r="K1544" i="1"/>
  <c r="J1543" i="1"/>
  <c r="K1543" i="1"/>
  <c r="J1542" i="1"/>
  <c r="K1542" i="1"/>
  <c r="J1541" i="1"/>
  <c r="K1541" i="1"/>
  <c r="J1540" i="1"/>
  <c r="K1540" i="1"/>
  <c r="J1539" i="1"/>
  <c r="K1539" i="1"/>
  <c r="J1538" i="1"/>
  <c r="K1538" i="1"/>
  <c r="J1537" i="1"/>
  <c r="K1537" i="1"/>
  <c r="J1536" i="1"/>
  <c r="K1536" i="1"/>
  <c r="J1535" i="1"/>
  <c r="K1535" i="1"/>
  <c r="J1534" i="1"/>
  <c r="K1534" i="1"/>
  <c r="J1533" i="1"/>
  <c r="K1533" i="1"/>
  <c r="J1532" i="1"/>
  <c r="K1532" i="1"/>
  <c r="J1531" i="1"/>
  <c r="K1531" i="1"/>
  <c r="J1530" i="1"/>
  <c r="K1530" i="1"/>
  <c r="J1529" i="1"/>
  <c r="K1529" i="1"/>
  <c r="J1528" i="1"/>
  <c r="K1528" i="1"/>
  <c r="J1527" i="1"/>
  <c r="K1527" i="1"/>
  <c r="J1526" i="1"/>
  <c r="K1526" i="1"/>
  <c r="J1525" i="1"/>
  <c r="K1525" i="1"/>
  <c r="J1524" i="1"/>
  <c r="K1524" i="1"/>
  <c r="J1523" i="1"/>
  <c r="K1523" i="1"/>
  <c r="J1522" i="1"/>
  <c r="K1522" i="1"/>
  <c r="J1521" i="1"/>
  <c r="K1521" i="1"/>
  <c r="J1520" i="1"/>
  <c r="K1520" i="1"/>
  <c r="J1519" i="1"/>
  <c r="K1519" i="1"/>
  <c r="J1518" i="1"/>
  <c r="K1518" i="1"/>
  <c r="J1517" i="1"/>
  <c r="K1517" i="1"/>
  <c r="J1516" i="1"/>
  <c r="K1516" i="1"/>
  <c r="J1515" i="1"/>
  <c r="K1515" i="1"/>
  <c r="J1514" i="1"/>
  <c r="K1514" i="1"/>
  <c r="J1513" i="1"/>
  <c r="K1513" i="1"/>
  <c r="J1512" i="1"/>
  <c r="K1512" i="1"/>
  <c r="J1511" i="1"/>
  <c r="K1511" i="1"/>
  <c r="J1510" i="1"/>
  <c r="K1510" i="1"/>
  <c r="J1509" i="1"/>
  <c r="K1509" i="1"/>
  <c r="J1508" i="1"/>
  <c r="K1508" i="1"/>
  <c r="J1507" i="1"/>
  <c r="K1507" i="1"/>
  <c r="J1506" i="1"/>
  <c r="K1506" i="1"/>
  <c r="J1505" i="1"/>
  <c r="K1505" i="1"/>
  <c r="J1504" i="1"/>
  <c r="K1504" i="1"/>
  <c r="J1503" i="1"/>
  <c r="K1503" i="1"/>
  <c r="J1502" i="1"/>
  <c r="K1502" i="1"/>
  <c r="J1501" i="1"/>
  <c r="K1501" i="1"/>
  <c r="J1500" i="1"/>
  <c r="K1500" i="1"/>
  <c r="J1499" i="1"/>
  <c r="K1499" i="1"/>
  <c r="J1498" i="1"/>
  <c r="K1498" i="1"/>
  <c r="J1497" i="1"/>
  <c r="K1497" i="1"/>
  <c r="J1496" i="1"/>
  <c r="K1496" i="1"/>
  <c r="J1495" i="1"/>
  <c r="K1495" i="1"/>
  <c r="J1494" i="1"/>
  <c r="K1494" i="1"/>
  <c r="J1493" i="1"/>
  <c r="K1493" i="1"/>
  <c r="J1492" i="1"/>
  <c r="K1492" i="1"/>
  <c r="J1491" i="1"/>
  <c r="K1491" i="1"/>
  <c r="J1490" i="1"/>
  <c r="K1490" i="1"/>
  <c r="J1489" i="1"/>
  <c r="K1489" i="1"/>
  <c r="J1488" i="1"/>
  <c r="K1488" i="1"/>
  <c r="J1487" i="1"/>
  <c r="K1487" i="1"/>
  <c r="J1486" i="1"/>
  <c r="K1486" i="1"/>
  <c r="J1485" i="1"/>
  <c r="K1485" i="1"/>
  <c r="J1484" i="1"/>
  <c r="K1484" i="1"/>
  <c r="J1483" i="1"/>
  <c r="K1483" i="1"/>
  <c r="J1482" i="1"/>
  <c r="K1482" i="1"/>
  <c r="J1481" i="1"/>
  <c r="K1481" i="1"/>
  <c r="J1480" i="1"/>
  <c r="K1480" i="1"/>
  <c r="J1479" i="1"/>
  <c r="K1479" i="1"/>
  <c r="J1478" i="1"/>
  <c r="K1478" i="1"/>
  <c r="J1477" i="1"/>
  <c r="K1477" i="1"/>
  <c r="J1476" i="1"/>
  <c r="K1476" i="1"/>
  <c r="J1475" i="1"/>
  <c r="K1475" i="1"/>
  <c r="J1474" i="1"/>
  <c r="K1474" i="1"/>
  <c r="J1473" i="1"/>
  <c r="K1473" i="1"/>
  <c r="J1472" i="1"/>
  <c r="K1472" i="1"/>
  <c r="J1471" i="1"/>
  <c r="K1471" i="1"/>
  <c r="J1470" i="1"/>
  <c r="K1470" i="1"/>
  <c r="J1469" i="1"/>
  <c r="K1469" i="1"/>
  <c r="J1468" i="1"/>
  <c r="K1468" i="1"/>
  <c r="J1467" i="1"/>
  <c r="K1467" i="1"/>
  <c r="J1466" i="1"/>
  <c r="K1466" i="1"/>
  <c r="J1465" i="1"/>
  <c r="K1465" i="1"/>
  <c r="J1464" i="1"/>
  <c r="K1464" i="1"/>
  <c r="J1463" i="1"/>
  <c r="K1463" i="1"/>
  <c r="J1462" i="1"/>
  <c r="K1462" i="1"/>
  <c r="J1461" i="1"/>
  <c r="K1461" i="1"/>
  <c r="J1460" i="1"/>
  <c r="K1460" i="1"/>
  <c r="J1459" i="1"/>
  <c r="K1459" i="1"/>
  <c r="J1458" i="1"/>
  <c r="K1458" i="1"/>
  <c r="J1457" i="1"/>
  <c r="K1457" i="1"/>
  <c r="J1456" i="1"/>
  <c r="K1456" i="1"/>
  <c r="J1455" i="1"/>
  <c r="K1455" i="1"/>
  <c r="J1454" i="1"/>
  <c r="K1454" i="1"/>
  <c r="J1453" i="1"/>
  <c r="K1453" i="1"/>
  <c r="J1452" i="1"/>
  <c r="K1452" i="1"/>
  <c r="J1451" i="1"/>
  <c r="K1451" i="1"/>
  <c r="J1450" i="1"/>
  <c r="K1450" i="1"/>
  <c r="J1449" i="1"/>
  <c r="K1449" i="1"/>
  <c r="J1448" i="1"/>
  <c r="K1448" i="1"/>
  <c r="J1447" i="1"/>
  <c r="K1447" i="1"/>
  <c r="J1446" i="1"/>
  <c r="K1446" i="1"/>
  <c r="J1445" i="1"/>
  <c r="K1445" i="1"/>
  <c r="J1444" i="1"/>
  <c r="K1444" i="1"/>
  <c r="J1443" i="1"/>
  <c r="K1443" i="1"/>
  <c r="J1442" i="1"/>
  <c r="K1442" i="1"/>
  <c r="J1441" i="1"/>
  <c r="K1441" i="1"/>
  <c r="J1440" i="1"/>
  <c r="K1440" i="1"/>
  <c r="J1439" i="1"/>
  <c r="K1439" i="1"/>
  <c r="J1438" i="1"/>
  <c r="K1438" i="1"/>
  <c r="J1437" i="1"/>
  <c r="K1437" i="1"/>
  <c r="J1436" i="1"/>
  <c r="K1436" i="1"/>
  <c r="J1435" i="1"/>
  <c r="K1435" i="1"/>
  <c r="J1434" i="1"/>
  <c r="K1434" i="1"/>
  <c r="J1433" i="1"/>
  <c r="K1433" i="1"/>
  <c r="J1432" i="1"/>
  <c r="K1432" i="1"/>
  <c r="J1431" i="1"/>
  <c r="K1431" i="1"/>
  <c r="J1430" i="1"/>
  <c r="K1430" i="1"/>
  <c r="J1429" i="1"/>
  <c r="K1429" i="1"/>
  <c r="J1428" i="1"/>
  <c r="K1428" i="1"/>
  <c r="J1427" i="1"/>
  <c r="K1427" i="1"/>
  <c r="J1426" i="1"/>
  <c r="K1426" i="1"/>
  <c r="J1425" i="1"/>
  <c r="K1425" i="1"/>
  <c r="J1424" i="1"/>
  <c r="K1424" i="1"/>
  <c r="J1423" i="1"/>
  <c r="K1423" i="1"/>
  <c r="J1422" i="1"/>
  <c r="K1422" i="1"/>
  <c r="J1421" i="1"/>
  <c r="K1421" i="1"/>
  <c r="J1420" i="1"/>
  <c r="K1420" i="1"/>
  <c r="J1419" i="1"/>
  <c r="K1419" i="1"/>
  <c r="J1418" i="1"/>
  <c r="K1418" i="1"/>
  <c r="J1417" i="1"/>
  <c r="K1417" i="1"/>
  <c r="J1416" i="1"/>
  <c r="K1416" i="1"/>
  <c r="J1415" i="1"/>
  <c r="K1415" i="1"/>
  <c r="J1414" i="1"/>
  <c r="K1414" i="1"/>
  <c r="J1413" i="1"/>
  <c r="K1413" i="1"/>
  <c r="J1412" i="1"/>
  <c r="K1412" i="1"/>
  <c r="J1411" i="1"/>
  <c r="K1411" i="1"/>
  <c r="J1410" i="1"/>
  <c r="K1410" i="1"/>
  <c r="J1409" i="1"/>
  <c r="K1409" i="1"/>
  <c r="J1408" i="1"/>
  <c r="K1408" i="1"/>
  <c r="J1407" i="1"/>
  <c r="K1407" i="1"/>
  <c r="J1406" i="1"/>
  <c r="K1406" i="1"/>
  <c r="J1405" i="1"/>
  <c r="K1405" i="1"/>
  <c r="J1404" i="1"/>
  <c r="K1404" i="1"/>
  <c r="J1403" i="1"/>
  <c r="K1403" i="1"/>
  <c r="J1402" i="1"/>
  <c r="K1402" i="1"/>
  <c r="J1401" i="1"/>
  <c r="K1401" i="1"/>
  <c r="J1400" i="1"/>
  <c r="K1400" i="1"/>
  <c r="J1399" i="1"/>
  <c r="K1399" i="1"/>
  <c r="J1398" i="1"/>
  <c r="K1398" i="1"/>
  <c r="J1397" i="1"/>
  <c r="K1397" i="1"/>
  <c r="J1396" i="1"/>
  <c r="K1396" i="1"/>
  <c r="J1395" i="1"/>
  <c r="K1395" i="1"/>
  <c r="J1394" i="1"/>
  <c r="K1394" i="1"/>
  <c r="J1393" i="1"/>
  <c r="K1393" i="1"/>
  <c r="J1392" i="1"/>
  <c r="K1392" i="1"/>
  <c r="J1391" i="1"/>
  <c r="K1391" i="1"/>
  <c r="J1390" i="1"/>
  <c r="K1390" i="1"/>
  <c r="J1389" i="1"/>
  <c r="K1389" i="1"/>
  <c r="J1388" i="1"/>
  <c r="K1388" i="1"/>
  <c r="J1387" i="1"/>
  <c r="K1387" i="1"/>
  <c r="J1386" i="1"/>
  <c r="K1386" i="1"/>
  <c r="J1385" i="1"/>
  <c r="K1385" i="1"/>
  <c r="J1384" i="1"/>
  <c r="K1384" i="1"/>
  <c r="J1383" i="1"/>
  <c r="K1383" i="1"/>
  <c r="J1382" i="1"/>
  <c r="K1382" i="1"/>
  <c r="J1381" i="1"/>
  <c r="K1381" i="1"/>
  <c r="J1380" i="1"/>
  <c r="K1380" i="1"/>
  <c r="J1379" i="1"/>
  <c r="K1379" i="1"/>
  <c r="J1378" i="1"/>
  <c r="K1378" i="1"/>
  <c r="J1377" i="1"/>
  <c r="K1377" i="1"/>
  <c r="J1376" i="1"/>
  <c r="K1376" i="1"/>
  <c r="J1375" i="1"/>
  <c r="K1375" i="1"/>
  <c r="J1374" i="1"/>
  <c r="K1374" i="1"/>
  <c r="J1373" i="1"/>
  <c r="K1373" i="1"/>
  <c r="J1372" i="1"/>
  <c r="K1372" i="1"/>
  <c r="J1371" i="1"/>
  <c r="K1371" i="1"/>
  <c r="J1370" i="1"/>
  <c r="K1370" i="1"/>
  <c r="J1369" i="1"/>
  <c r="K1369" i="1"/>
  <c r="J1368" i="1"/>
  <c r="K1368" i="1"/>
  <c r="J1367" i="1"/>
  <c r="K1367" i="1"/>
  <c r="J1366" i="1"/>
  <c r="K1366" i="1"/>
  <c r="J1365" i="1"/>
  <c r="K1365" i="1"/>
  <c r="J1364" i="1"/>
  <c r="K1364" i="1"/>
  <c r="J1363" i="1"/>
  <c r="K1363" i="1"/>
  <c r="J1362" i="1"/>
  <c r="K1362" i="1"/>
  <c r="J1361" i="1"/>
  <c r="K1361" i="1"/>
  <c r="J1360" i="1"/>
  <c r="K1360" i="1"/>
  <c r="J1359" i="1"/>
  <c r="K1359" i="1"/>
  <c r="J1358" i="1"/>
  <c r="K1358" i="1"/>
  <c r="J1357" i="1"/>
  <c r="K1357" i="1"/>
  <c r="J1356" i="1"/>
  <c r="K1356" i="1"/>
  <c r="J1355" i="1"/>
  <c r="K1355" i="1"/>
  <c r="J1354" i="1"/>
  <c r="K1354" i="1"/>
  <c r="J1353" i="1"/>
  <c r="K1353" i="1"/>
  <c r="J1352" i="1"/>
  <c r="K1352" i="1"/>
  <c r="J1351" i="1"/>
  <c r="K1351" i="1"/>
  <c r="J1350" i="1"/>
  <c r="K1350" i="1"/>
  <c r="J1349" i="1"/>
  <c r="K1349" i="1"/>
  <c r="J1348" i="1"/>
  <c r="K1348" i="1"/>
  <c r="J1347" i="1"/>
  <c r="K1347" i="1"/>
  <c r="J1346" i="1"/>
  <c r="K1346" i="1"/>
  <c r="J1345" i="1"/>
  <c r="K1345" i="1"/>
  <c r="J1344" i="1"/>
  <c r="K1344" i="1"/>
  <c r="J1343" i="1"/>
  <c r="K1343" i="1"/>
  <c r="J1342" i="1"/>
  <c r="K1342" i="1"/>
  <c r="J1341" i="1"/>
  <c r="K1341" i="1"/>
  <c r="J1340" i="1"/>
  <c r="K1340" i="1"/>
  <c r="J1339" i="1"/>
  <c r="K1339" i="1"/>
  <c r="J1338" i="1"/>
  <c r="K1338" i="1"/>
  <c r="J1337" i="1"/>
  <c r="K1337" i="1"/>
  <c r="J1336" i="1"/>
  <c r="K1336" i="1"/>
  <c r="J1335" i="1"/>
  <c r="K1335" i="1"/>
  <c r="J1334" i="1"/>
  <c r="K1334" i="1"/>
  <c r="J1333" i="1"/>
  <c r="K1333" i="1"/>
  <c r="J1332" i="1"/>
  <c r="K1332" i="1"/>
  <c r="J1331" i="1"/>
  <c r="K1331" i="1"/>
  <c r="J1330" i="1"/>
  <c r="K1330" i="1"/>
  <c r="J1329" i="1"/>
  <c r="K1329" i="1"/>
  <c r="J1328" i="1"/>
  <c r="K1328" i="1"/>
  <c r="J1327" i="1"/>
  <c r="K1327" i="1"/>
  <c r="J1326" i="1"/>
  <c r="K1326" i="1"/>
  <c r="J1325" i="1"/>
  <c r="K1325" i="1"/>
  <c r="J1324" i="1"/>
  <c r="K1324" i="1"/>
  <c r="J1323" i="1"/>
  <c r="K1323" i="1"/>
  <c r="J1322" i="1"/>
  <c r="K1322" i="1"/>
  <c r="J1321" i="1"/>
  <c r="K1321" i="1"/>
  <c r="J1320" i="1"/>
  <c r="K1320" i="1"/>
  <c r="J1319" i="1"/>
  <c r="K1319" i="1"/>
  <c r="J1318" i="1"/>
  <c r="K1318" i="1"/>
  <c r="J1317" i="1"/>
  <c r="K1317" i="1"/>
  <c r="J1316" i="1"/>
  <c r="K1316" i="1"/>
  <c r="J1315" i="1"/>
  <c r="K1315" i="1"/>
  <c r="J1314" i="1"/>
  <c r="K1314" i="1"/>
  <c r="J1313" i="1"/>
  <c r="K1313" i="1"/>
  <c r="J1312" i="1"/>
  <c r="K1312" i="1"/>
  <c r="J1311" i="1"/>
  <c r="K1311" i="1"/>
  <c r="J1310" i="1"/>
  <c r="K1310" i="1"/>
  <c r="J1309" i="1"/>
  <c r="K1309" i="1"/>
  <c r="J1308" i="1"/>
  <c r="K1308" i="1"/>
  <c r="J1307" i="1"/>
  <c r="K1307" i="1"/>
  <c r="J1306" i="1"/>
  <c r="K1306" i="1"/>
  <c r="J1305" i="1"/>
  <c r="K1305" i="1"/>
  <c r="J1304" i="1"/>
  <c r="K1304" i="1"/>
  <c r="J1303" i="1"/>
  <c r="K1303" i="1"/>
  <c r="J1302" i="1"/>
  <c r="K1302" i="1"/>
  <c r="J1301" i="1"/>
  <c r="K1301" i="1"/>
  <c r="J1300" i="1"/>
  <c r="K1300" i="1"/>
  <c r="J1299" i="1"/>
  <c r="K1299" i="1"/>
  <c r="J1298" i="1"/>
  <c r="K1298" i="1"/>
  <c r="J1297" i="1"/>
  <c r="K1297" i="1"/>
  <c r="J1296" i="1"/>
  <c r="K1296" i="1"/>
  <c r="J1295" i="1"/>
  <c r="K1295" i="1"/>
  <c r="J1294" i="1"/>
  <c r="K1294" i="1"/>
  <c r="J1293" i="1"/>
  <c r="K1293" i="1"/>
  <c r="J1292" i="1"/>
  <c r="K1292" i="1"/>
  <c r="J1291" i="1"/>
  <c r="K1291" i="1"/>
  <c r="J1290" i="1"/>
  <c r="K1290" i="1"/>
  <c r="J1289" i="1"/>
  <c r="K1289" i="1"/>
  <c r="J1288" i="1"/>
  <c r="K1288" i="1"/>
  <c r="J1287" i="1"/>
  <c r="K1287" i="1"/>
  <c r="J1286" i="1"/>
  <c r="K1286" i="1"/>
  <c r="J1285" i="1"/>
  <c r="K1285" i="1"/>
  <c r="J1284" i="1"/>
  <c r="K1284" i="1"/>
  <c r="J1283" i="1"/>
  <c r="K1283" i="1"/>
  <c r="J1282" i="1"/>
  <c r="K1282" i="1"/>
  <c r="J1281" i="1"/>
  <c r="K1281" i="1"/>
  <c r="J1280" i="1"/>
  <c r="K1280" i="1"/>
  <c r="J1279" i="1"/>
  <c r="K1279" i="1"/>
  <c r="J1278" i="1"/>
  <c r="K1278" i="1"/>
  <c r="J1277" i="1"/>
  <c r="K1277" i="1"/>
  <c r="J1276" i="1"/>
  <c r="K1276" i="1"/>
  <c r="J1275" i="1"/>
  <c r="K1275" i="1"/>
  <c r="J1274" i="1"/>
  <c r="K1274" i="1"/>
  <c r="J1273" i="1"/>
  <c r="K1273" i="1"/>
  <c r="J1272" i="1"/>
  <c r="K1272" i="1"/>
  <c r="J1271" i="1"/>
  <c r="K1271" i="1"/>
  <c r="J1270" i="1"/>
  <c r="K1270" i="1"/>
  <c r="J1269" i="1"/>
  <c r="K1269" i="1"/>
  <c r="J1268" i="1"/>
  <c r="K1268" i="1"/>
  <c r="J1267" i="1"/>
  <c r="K1267" i="1"/>
  <c r="J1266" i="1"/>
  <c r="K1266" i="1"/>
  <c r="J1265" i="1"/>
  <c r="K1265" i="1"/>
  <c r="J1264" i="1"/>
  <c r="K1264" i="1"/>
  <c r="J1263" i="1"/>
  <c r="K1263" i="1"/>
  <c r="J1262" i="1"/>
  <c r="K1262" i="1"/>
  <c r="J1261" i="1"/>
  <c r="K1261" i="1"/>
  <c r="J1260" i="1"/>
  <c r="K1260" i="1"/>
  <c r="J1259" i="1"/>
  <c r="K1259" i="1"/>
  <c r="J1258" i="1"/>
  <c r="K1258" i="1"/>
  <c r="J1257" i="1"/>
  <c r="K1257" i="1"/>
  <c r="J1256" i="1"/>
  <c r="K1256" i="1"/>
  <c r="J1255" i="1"/>
  <c r="K1255" i="1"/>
  <c r="J1254" i="1"/>
  <c r="K1254" i="1"/>
  <c r="J1253" i="1"/>
  <c r="K1253" i="1"/>
  <c r="J1252" i="1"/>
  <c r="K1252" i="1"/>
  <c r="J1251" i="1"/>
  <c r="K1251" i="1"/>
  <c r="J1250" i="1"/>
  <c r="K1250" i="1"/>
  <c r="J1249" i="1"/>
  <c r="K1249" i="1"/>
  <c r="J1248" i="1"/>
  <c r="K1248" i="1"/>
  <c r="J1247" i="1"/>
  <c r="K1247" i="1"/>
  <c r="J1246" i="1"/>
  <c r="K1246" i="1"/>
  <c r="J1245" i="1"/>
  <c r="K1245" i="1"/>
  <c r="J1244" i="1"/>
  <c r="K1244" i="1"/>
  <c r="J1243" i="1"/>
  <c r="K1243" i="1"/>
  <c r="J1242" i="1"/>
  <c r="K1242" i="1"/>
  <c r="J1241" i="1"/>
  <c r="K1241" i="1"/>
  <c r="J1240" i="1"/>
  <c r="K1240" i="1"/>
  <c r="J1239" i="1"/>
  <c r="K1239" i="1"/>
  <c r="J1238" i="1"/>
  <c r="K1238" i="1"/>
  <c r="J1237" i="1"/>
  <c r="K1237" i="1"/>
  <c r="J1236" i="1"/>
  <c r="K1236" i="1"/>
  <c r="J1235" i="1"/>
  <c r="K1235" i="1"/>
  <c r="J1234" i="1"/>
  <c r="K1234" i="1"/>
  <c r="J1233" i="1"/>
  <c r="K1233" i="1"/>
  <c r="J1232" i="1"/>
  <c r="K1232" i="1"/>
  <c r="J1231" i="1"/>
  <c r="K1231" i="1"/>
  <c r="J1230" i="1"/>
  <c r="K1230" i="1"/>
  <c r="J1229" i="1"/>
  <c r="K1229" i="1"/>
  <c r="J1228" i="1"/>
  <c r="K1228" i="1"/>
  <c r="J1227" i="1"/>
  <c r="K1227" i="1"/>
  <c r="J1226" i="1"/>
  <c r="K1226" i="1"/>
  <c r="J1225" i="1"/>
  <c r="K1225" i="1"/>
  <c r="J1224" i="1"/>
  <c r="K1224" i="1"/>
  <c r="J1223" i="1"/>
  <c r="K1223" i="1"/>
  <c r="J1222" i="1"/>
  <c r="K1222" i="1"/>
  <c r="J1221" i="1"/>
  <c r="K1221" i="1"/>
  <c r="J1220" i="1"/>
  <c r="K1220" i="1"/>
  <c r="J1219" i="1"/>
  <c r="K1219" i="1"/>
  <c r="J1218" i="1"/>
  <c r="K1218" i="1"/>
  <c r="J1217" i="1"/>
  <c r="K1217" i="1"/>
  <c r="J1216" i="1"/>
  <c r="K1216" i="1"/>
  <c r="J1215" i="1"/>
  <c r="K1215" i="1"/>
  <c r="J1214" i="1"/>
  <c r="K1214" i="1"/>
  <c r="J1213" i="1"/>
  <c r="K1213" i="1"/>
  <c r="J1212" i="1"/>
  <c r="K1212" i="1"/>
  <c r="J1211" i="1"/>
  <c r="K1211" i="1"/>
  <c r="J1210" i="1"/>
  <c r="K1210" i="1"/>
  <c r="J1209" i="1"/>
  <c r="K1209" i="1"/>
  <c r="J1208" i="1"/>
  <c r="K1208" i="1"/>
  <c r="J1207" i="1"/>
  <c r="K1207" i="1"/>
  <c r="J1206" i="1"/>
  <c r="K1206" i="1"/>
  <c r="J1205" i="1"/>
  <c r="K1205" i="1"/>
  <c r="J1204" i="1"/>
  <c r="K1204" i="1"/>
  <c r="J1203" i="1"/>
  <c r="K1203" i="1"/>
  <c r="J1202" i="1"/>
  <c r="K1202" i="1"/>
  <c r="J1201" i="1"/>
  <c r="K1201" i="1"/>
  <c r="J1200" i="1"/>
  <c r="K1200" i="1"/>
  <c r="J1199" i="1"/>
  <c r="K1199" i="1"/>
  <c r="J1198" i="1"/>
  <c r="K1198" i="1"/>
  <c r="J1197" i="1"/>
  <c r="K1197" i="1"/>
  <c r="J1196" i="1"/>
  <c r="K1196" i="1"/>
  <c r="J1195" i="1"/>
  <c r="K1195" i="1"/>
  <c r="J1194" i="1"/>
  <c r="K1194" i="1"/>
  <c r="J1193" i="1"/>
  <c r="K1193" i="1"/>
  <c r="J1192" i="1"/>
  <c r="K1192" i="1"/>
  <c r="J1191" i="1"/>
  <c r="K1191" i="1"/>
  <c r="J1190" i="1"/>
  <c r="K1190" i="1"/>
  <c r="J1189" i="1"/>
  <c r="K1189" i="1"/>
  <c r="J1188" i="1"/>
  <c r="K1188" i="1"/>
  <c r="J1187" i="1"/>
  <c r="K1187" i="1"/>
  <c r="J1186" i="1"/>
  <c r="K1186" i="1"/>
  <c r="J1185" i="1"/>
  <c r="K1185" i="1"/>
  <c r="J1184" i="1"/>
  <c r="K1184" i="1"/>
  <c r="J1183" i="1"/>
  <c r="K1183" i="1"/>
  <c r="J1182" i="1"/>
  <c r="K1182" i="1"/>
  <c r="J1181" i="1"/>
  <c r="K1181" i="1"/>
  <c r="J1180" i="1"/>
  <c r="K1180" i="1"/>
  <c r="J1179" i="1"/>
  <c r="K1179" i="1"/>
  <c r="J1178" i="1"/>
  <c r="K1178" i="1"/>
  <c r="J1177" i="1"/>
  <c r="K1177" i="1"/>
  <c r="J1176" i="1"/>
  <c r="K1176" i="1"/>
  <c r="J1175" i="1"/>
  <c r="K1175" i="1"/>
  <c r="J1174" i="1"/>
  <c r="K1174" i="1"/>
  <c r="J1173" i="1"/>
  <c r="K1173" i="1"/>
  <c r="J1172" i="1"/>
  <c r="K1172" i="1"/>
  <c r="J1171" i="1"/>
  <c r="K1171" i="1"/>
  <c r="J1170" i="1"/>
  <c r="K1170" i="1"/>
  <c r="J1169" i="1"/>
  <c r="K1169" i="1"/>
  <c r="J1168" i="1"/>
  <c r="K1168" i="1"/>
  <c r="J1167" i="1"/>
  <c r="K1167" i="1"/>
  <c r="J1166" i="1"/>
  <c r="K1166" i="1"/>
  <c r="J1165" i="1"/>
  <c r="K1165" i="1"/>
  <c r="J1164" i="1"/>
  <c r="K1164" i="1"/>
  <c r="J1163" i="1"/>
  <c r="K1163" i="1"/>
  <c r="J1162" i="1"/>
  <c r="K1162" i="1"/>
  <c r="J1161" i="1"/>
  <c r="K1161" i="1"/>
  <c r="J1160" i="1"/>
  <c r="K1160" i="1"/>
  <c r="J1159" i="1"/>
  <c r="K1159" i="1"/>
  <c r="J1158" i="1"/>
  <c r="K1158" i="1"/>
  <c r="J1157" i="1"/>
  <c r="K1157" i="1"/>
  <c r="J1156" i="1"/>
  <c r="K1156" i="1"/>
  <c r="J1155" i="1"/>
  <c r="K1155" i="1"/>
  <c r="J1154" i="1"/>
  <c r="K1154" i="1"/>
  <c r="J1153" i="1"/>
  <c r="K1153" i="1"/>
  <c r="J1152" i="1"/>
  <c r="K1152" i="1"/>
  <c r="J1151" i="1"/>
  <c r="K1151" i="1"/>
  <c r="J1150" i="1"/>
  <c r="K1150" i="1"/>
  <c r="J1149" i="1"/>
  <c r="K1149" i="1"/>
  <c r="J1148" i="1"/>
  <c r="K1148" i="1"/>
  <c r="J1147" i="1"/>
  <c r="K1147" i="1"/>
  <c r="J1146" i="1"/>
  <c r="K1146" i="1"/>
  <c r="J1145" i="1"/>
  <c r="K1145" i="1"/>
  <c r="J1144" i="1"/>
  <c r="K1144" i="1"/>
  <c r="J1143" i="1"/>
  <c r="K1143" i="1"/>
  <c r="J1142" i="1"/>
  <c r="K1142" i="1"/>
  <c r="J1141" i="1"/>
  <c r="K1141" i="1"/>
  <c r="J1140" i="1"/>
  <c r="K1140" i="1"/>
  <c r="J1139" i="1"/>
  <c r="K1139" i="1"/>
  <c r="J1138" i="1"/>
  <c r="K1138" i="1"/>
  <c r="J1137" i="1"/>
  <c r="K1137" i="1"/>
  <c r="J1136" i="1"/>
  <c r="K1136" i="1"/>
  <c r="J1135" i="1"/>
  <c r="K1135" i="1"/>
  <c r="J1134" i="1"/>
  <c r="K1134" i="1"/>
  <c r="J1133" i="1"/>
  <c r="K1133" i="1"/>
  <c r="J1132" i="1"/>
  <c r="K1132" i="1"/>
  <c r="J1131" i="1"/>
  <c r="K1131" i="1"/>
  <c r="J1130" i="1"/>
  <c r="K1130" i="1"/>
  <c r="J1129" i="1"/>
  <c r="K1129" i="1"/>
  <c r="J1128" i="1"/>
  <c r="K1128" i="1"/>
  <c r="J1127" i="1"/>
  <c r="K1127" i="1"/>
  <c r="J1126" i="1"/>
  <c r="K1126" i="1"/>
  <c r="K1125" i="1"/>
  <c r="J1125" i="1"/>
  <c r="J1124" i="1"/>
  <c r="K1124" i="1"/>
  <c r="K1123" i="1"/>
  <c r="J1123" i="1"/>
  <c r="J1122" i="1"/>
  <c r="K1122" i="1"/>
  <c r="K1121" i="1"/>
  <c r="J1121" i="1"/>
  <c r="J1120" i="1"/>
  <c r="K1120" i="1"/>
  <c r="K1119" i="1"/>
  <c r="J1119" i="1"/>
  <c r="J1118" i="1"/>
  <c r="K1118" i="1"/>
  <c r="K1117" i="1"/>
  <c r="J1117" i="1"/>
  <c r="J1116" i="1"/>
  <c r="K1116" i="1"/>
  <c r="K1115" i="1"/>
  <c r="J1115" i="1"/>
  <c r="J1114" i="1"/>
  <c r="K1114" i="1"/>
  <c r="J1113" i="1"/>
  <c r="K1113" i="1"/>
  <c r="J1112" i="1"/>
  <c r="K1112" i="1"/>
  <c r="J1111" i="1"/>
  <c r="K1111" i="1"/>
  <c r="J1110" i="1"/>
  <c r="K1110" i="1"/>
  <c r="J1109" i="1"/>
  <c r="K1109" i="1"/>
  <c r="J1108" i="1"/>
  <c r="K1108" i="1"/>
  <c r="J1107" i="1"/>
  <c r="K1107" i="1"/>
  <c r="J1106" i="1"/>
  <c r="K1106" i="1"/>
  <c r="J1105" i="1"/>
  <c r="K1105" i="1"/>
  <c r="J1104" i="1"/>
  <c r="K1104" i="1"/>
  <c r="J1103" i="1"/>
  <c r="K1103" i="1"/>
  <c r="J1102" i="1"/>
  <c r="K1102" i="1"/>
  <c r="J1101" i="1"/>
  <c r="K1101" i="1"/>
  <c r="J1100" i="1"/>
  <c r="K1100" i="1"/>
  <c r="J1099" i="1"/>
  <c r="K1099" i="1"/>
  <c r="J1098" i="1"/>
  <c r="K1098" i="1"/>
  <c r="J1097" i="1"/>
  <c r="K1097" i="1"/>
  <c r="J1096" i="1"/>
  <c r="K1096" i="1"/>
  <c r="J1095" i="1"/>
  <c r="K1095" i="1"/>
  <c r="J1094" i="1"/>
  <c r="K1094" i="1"/>
  <c r="J1093" i="1"/>
  <c r="K1093" i="1"/>
  <c r="J1092" i="1"/>
  <c r="K1092" i="1"/>
  <c r="J1091" i="1"/>
  <c r="K1091" i="1"/>
  <c r="J1090" i="1"/>
  <c r="K1090" i="1"/>
  <c r="J1089" i="1"/>
  <c r="K1089" i="1"/>
  <c r="J1088" i="1"/>
  <c r="K1088" i="1"/>
  <c r="J1087" i="1"/>
  <c r="K1087" i="1"/>
  <c r="J1086" i="1"/>
  <c r="K1086" i="1"/>
  <c r="J1085" i="1"/>
  <c r="K1085" i="1"/>
  <c r="J1084" i="1"/>
  <c r="K1084" i="1"/>
  <c r="J1083" i="1"/>
  <c r="K1083" i="1"/>
  <c r="J1082" i="1"/>
  <c r="K1082" i="1"/>
  <c r="J1081" i="1"/>
  <c r="K1081" i="1"/>
  <c r="J1080" i="1"/>
  <c r="K1080" i="1"/>
  <c r="J1079" i="1"/>
  <c r="K1079" i="1"/>
  <c r="J1078" i="1"/>
  <c r="K1078" i="1"/>
  <c r="J1077" i="1"/>
  <c r="K1077" i="1"/>
  <c r="J1076" i="1"/>
  <c r="K1076" i="1"/>
  <c r="J1075" i="1"/>
  <c r="K1075" i="1"/>
  <c r="J1074" i="1"/>
  <c r="K1074" i="1"/>
  <c r="J1073" i="1"/>
  <c r="K1073" i="1"/>
  <c r="J1072" i="1"/>
  <c r="K1072" i="1"/>
  <c r="J1071" i="1"/>
  <c r="K1071" i="1"/>
  <c r="J1070" i="1"/>
  <c r="K1070" i="1"/>
  <c r="J1069" i="1"/>
  <c r="K1069" i="1"/>
  <c r="J1068" i="1"/>
  <c r="K1068" i="1"/>
  <c r="J1067" i="1"/>
  <c r="K1067" i="1"/>
  <c r="J1066" i="1"/>
  <c r="K1066" i="1"/>
  <c r="J1065" i="1"/>
  <c r="K1065" i="1"/>
  <c r="J1064" i="1"/>
  <c r="K1064" i="1"/>
  <c r="J1063" i="1"/>
  <c r="K1063" i="1"/>
  <c r="J1062" i="1"/>
  <c r="K1062" i="1"/>
  <c r="J1061" i="1"/>
  <c r="K1061" i="1"/>
  <c r="J1060" i="1"/>
  <c r="K1060" i="1"/>
  <c r="J1059" i="1"/>
  <c r="K1059" i="1"/>
  <c r="J1058" i="1"/>
  <c r="K1058" i="1"/>
  <c r="J1057" i="1"/>
  <c r="K1057" i="1"/>
  <c r="J1056" i="1"/>
  <c r="K1056" i="1"/>
  <c r="J1055" i="1"/>
  <c r="K1055" i="1"/>
  <c r="J1054" i="1"/>
  <c r="K1054" i="1"/>
  <c r="J1053" i="1"/>
  <c r="K1053" i="1"/>
  <c r="J1052" i="1"/>
  <c r="K1052" i="1"/>
  <c r="J1051" i="1"/>
  <c r="K1051" i="1"/>
  <c r="J1050" i="1"/>
  <c r="K1050" i="1"/>
  <c r="J1049" i="1"/>
  <c r="K1049" i="1"/>
  <c r="J1048" i="1"/>
  <c r="K1048" i="1"/>
  <c r="J1047" i="1"/>
  <c r="K1047" i="1"/>
  <c r="J1046" i="1"/>
  <c r="K1046" i="1"/>
  <c r="J1045" i="1"/>
  <c r="K1045" i="1"/>
  <c r="J1044" i="1"/>
  <c r="K1044" i="1"/>
  <c r="J1043" i="1"/>
  <c r="K1043" i="1"/>
  <c r="J1042" i="1"/>
  <c r="K1042" i="1"/>
  <c r="J1041" i="1"/>
  <c r="K1041" i="1"/>
  <c r="J1040" i="1"/>
  <c r="K1040" i="1"/>
  <c r="J1039" i="1"/>
  <c r="K1039" i="1"/>
  <c r="J1038" i="1"/>
  <c r="K1038" i="1"/>
  <c r="J1037" i="1"/>
  <c r="K1037" i="1"/>
  <c r="J1036" i="1"/>
  <c r="K1036" i="1"/>
  <c r="J1035" i="1"/>
  <c r="K1035" i="1"/>
  <c r="J1034" i="1"/>
  <c r="K1034" i="1"/>
  <c r="J1033" i="1"/>
  <c r="K1033" i="1"/>
  <c r="J1032" i="1"/>
  <c r="K1032" i="1"/>
  <c r="J1031" i="1"/>
  <c r="K1031" i="1"/>
  <c r="J1030" i="1"/>
  <c r="K1030" i="1"/>
  <c r="J1029" i="1"/>
  <c r="K1029" i="1"/>
  <c r="J1028" i="1"/>
  <c r="K1028" i="1"/>
  <c r="J1027" i="1"/>
  <c r="K1027" i="1"/>
  <c r="J1026" i="1"/>
  <c r="K1026" i="1"/>
  <c r="J1025" i="1"/>
  <c r="K1025" i="1"/>
  <c r="J1024" i="1"/>
  <c r="K1024" i="1"/>
  <c r="J1023" i="1"/>
  <c r="K1023" i="1"/>
  <c r="J1022" i="1"/>
  <c r="K1022" i="1"/>
  <c r="J1021" i="1"/>
  <c r="K1021" i="1"/>
  <c r="J1020" i="1"/>
  <c r="K1020" i="1"/>
  <c r="J1019" i="1"/>
  <c r="K1019" i="1"/>
  <c r="J1018" i="1"/>
  <c r="K1018" i="1"/>
  <c r="J1017" i="1"/>
  <c r="K1017" i="1"/>
  <c r="J1016" i="1"/>
  <c r="K1016" i="1"/>
  <c r="J1015" i="1"/>
  <c r="K1015" i="1"/>
  <c r="J1014" i="1"/>
  <c r="K1014" i="1"/>
  <c r="J1013" i="1"/>
  <c r="K1013" i="1"/>
  <c r="J1012" i="1"/>
  <c r="K1012" i="1"/>
  <c r="J1011" i="1"/>
  <c r="K1011" i="1"/>
  <c r="J1010" i="1"/>
  <c r="K1010" i="1"/>
  <c r="J1009" i="1"/>
  <c r="K1009" i="1"/>
  <c r="J1008" i="1"/>
  <c r="K1008" i="1"/>
  <c r="J1007" i="1"/>
  <c r="K1007" i="1"/>
  <c r="J1006" i="1"/>
  <c r="K1006" i="1"/>
  <c r="J1005" i="1"/>
  <c r="K1005" i="1"/>
  <c r="J1004" i="1"/>
  <c r="K1004" i="1"/>
  <c r="J1003" i="1"/>
  <c r="K1003" i="1"/>
  <c r="J1002" i="1"/>
  <c r="K1002" i="1"/>
  <c r="J1001" i="1"/>
  <c r="K1001" i="1"/>
  <c r="J1000" i="1"/>
  <c r="K1000" i="1"/>
  <c r="J999" i="1"/>
  <c r="K999" i="1"/>
  <c r="J998" i="1"/>
  <c r="K998" i="1"/>
  <c r="J997" i="1"/>
  <c r="K997" i="1"/>
  <c r="J996" i="1"/>
  <c r="K996" i="1"/>
  <c r="J995" i="1"/>
  <c r="K995" i="1"/>
  <c r="J994" i="1"/>
  <c r="K994" i="1"/>
  <c r="J993" i="1"/>
  <c r="K993" i="1"/>
  <c r="J992" i="1"/>
  <c r="K992" i="1"/>
  <c r="J991" i="1"/>
  <c r="K991" i="1"/>
  <c r="J990" i="1"/>
  <c r="K990" i="1"/>
  <c r="J989" i="1"/>
  <c r="K989" i="1"/>
  <c r="J988" i="1"/>
  <c r="K988" i="1"/>
  <c r="J987" i="1"/>
  <c r="K987" i="1"/>
  <c r="J986" i="1"/>
  <c r="K986" i="1"/>
  <c r="J985" i="1"/>
  <c r="K985" i="1"/>
  <c r="J984" i="1"/>
  <c r="K984" i="1"/>
  <c r="J983" i="1"/>
  <c r="K983" i="1"/>
  <c r="J982" i="1"/>
  <c r="K982" i="1"/>
  <c r="J981" i="1"/>
  <c r="K981" i="1"/>
  <c r="J980" i="1"/>
  <c r="K980" i="1"/>
  <c r="J979" i="1"/>
  <c r="K979" i="1"/>
  <c r="J978" i="1"/>
  <c r="K978" i="1"/>
  <c r="J977" i="1"/>
  <c r="K977" i="1"/>
  <c r="J976" i="1"/>
  <c r="K976" i="1"/>
  <c r="J975" i="1"/>
  <c r="K975" i="1"/>
  <c r="J974" i="1"/>
  <c r="K974" i="1"/>
  <c r="J973" i="1"/>
  <c r="K973" i="1"/>
  <c r="J972" i="1"/>
  <c r="K972" i="1"/>
  <c r="J971" i="1"/>
  <c r="K971" i="1"/>
  <c r="J970" i="1"/>
  <c r="K970" i="1"/>
  <c r="J969" i="1"/>
  <c r="K969" i="1"/>
  <c r="J968" i="1"/>
  <c r="K968" i="1"/>
  <c r="J967" i="1"/>
  <c r="K967" i="1"/>
  <c r="J966" i="1"/>
  <c r="K966" i="1"/>
  <c r="J965" i="1"/>
  <c r="K965" i="1"/>
  <c r="J964" i="1"/>
  <c r="K964" i="1"/>
  <c r="J963" i="1"/>
  <c r="K963" i="1"/>
  <c r="J962" i="1"/>
  <c r="K962" i="1"/>
  <c r="J961" i="1"/>
  <c r="K961" i="1"/>
  <c r="J960" i="1"/>
  <c r="K960" i="1"/>
  <c r="J959" i="1"/>
  <c r="K959" i="1"/>
  <c r="J958" i="1"/>
  <c r="K958" i="1"/>
  <c r="J957" i="1"/>
  <c r="K957" i="1"/>
  <c r="J956" i="1"/>
  <c r="K956" i="1"/>
  <c r="J955" i="1"/>
  <c r="K955" i="1"/>
  <c r="J954" i="1"/>
  <c r="K954" i="1"/>
  <c r="J953" i="1"/>
  <c r="K953" i="1"/>
  <c r="J952" i="1"/>
  <c r="K952" i="1"/>
  <c r="J951" i="1"/>
  <c r="K951" i="1"/>
  <c r="J950" i="1"/>
  <c r="K950" i="1"/>
  <c r="J949" i="1"/>
  <c r="K949" i="1"/>
  <c r="J948" i="1"/>
  <c r="K948" i="1"/>
  <c r="J947" i="1"/>
  <c r="K947" i="1"/>
  <c r="J946" i="1"/>
  <c r="K946" i="1"/>
  <c r="J945" i="1"/>
  <c r="K945" i="1"/>
  <c r="J944" i="1"/>
  <c r="K944" i="1"/>
  <c r="J943" i="1"/>
  <c r="K943" i="1"/>
  <c r="J942" i="1"/>
  <c r="K942" i="1"/>
  <c r="J941" i="1"/>
  <c r="K941" i="1"/>
  <c r="J940" i="1"/>
  <c r="K940" i="1"/>
  <c r="J939" i="1"/>
  <c r="K939" i="1"/>
  <c r="J938" i="1"/>
  <c r="K938" i="1"/>
  <c r="J937" i="1"/>
  <c r="K937" i="1"/>
  <c r="J936" i="1"/>
  <c r="K936" i="1"/>
  <c r="J935" i="1"/>
  <c r="K935" i="1"/>
  <c r="J934" i="1"/>
  <c r="K934" i="1"/>
  <c r="J933" i="1"/>
  <c r="K933" i="1"/>
  <c r="J932" i="1"/>
  <c r="K932" i="1"/>
  <c r="J931" i="1"/>
  <c r="K931" i="1"/>
  <c r="J930" i="1"/>
  <c r="K930" i="1"/>
  <c r="J929" i="1"/>
  <c r="K929" i="1"/>
  <c r="J928" i="1"/>
  <c r="K928" i="1"/>
  <c r="J927" i="1"/>
  <c r="K927" i="1"/>
  <c r="J926" i="1"/>
  <c r="K926" i="1"/>
  <c r="J925" i="1"/>
  <c r="K925" i="1"/>
  <c r="J924" i="1"/>
  <c r="K924" i="1"/>
  <c r="J923" i="1"/>
  <c r="K923" i="1"/>
  <c r="J922" i="1"/>
  <c r="K922" i="1"/>
  <c r="J921" i="1"/>
  <c r="K921" i="1"/>
  <c r="J920" i="1"/>
  <c r="K920" i="1"/>
  <c r="J919" i="1"/>
  <c r="K919" i="1"/>
  <c r="J918" i="1"/>
  <c r="K918" i="1"/>
  <c r="J917" i="1"/>
  <c r="K917" i="1"/>
  <c r="J916" i="1"/>
  <c r="K916" i="1"/>
  <c r="J915" i="1"/>
  <c r="K915" i="1"/>
  <c r="J914" i="1"/>
  <c r="K914" i="1"/>
  <c r="J913" i="1"/>
  <c r="K913" i="1"/>
  <c r="J912" i="1"/>
  <c r="K912" i="1"/>
  <c r="J911" i="1"/>
  <c r="K911" i="1"/>
  <c r="J910" i="1"/>
  <c r="K910" i="1"/>
  <c r="J909" i="1"/>
  <c r="K909" i="1"/>
  <c r="J908" i="1"/>
  <c r="K908" i="1"/>
  <c r="J907" i="1"/>
  <c r="K907" i="1"/>
  <c r="J906" i="1"/>
  <c r="K906" i="1"/>
  <c r="J905" i="1"/>
  <c r="K905" i="1"/>
  <c r="J904" i="1"/>
  <c r="K904" i="1"/>
  <c r="J903" i="1"/>
  <c r="K903" i="1"/>
  <c r="J902" i="1"/>
  <c r="K902" i="1"/>
  <c r="J901" i="1"/>
  <c r="K901" i="1"/>
  <c r="J900" i="1"/>
  <c r="K900" i="1"/>
  <c r="J899" i="1"/>
  <c r="K899" i="1"/>
  <c r="J898" i="1"/>
  <c r="K898" i="1"/>
  <c r="J897" i="1"/>
  <c r="K897" i="1"/>
  <c r="J896" i="1"/>
  <c r="K896" i="1"/>
  <c r="J895" i="1"/>
  <c r="K895" i="1"/>
  <c r="J894" i="1"/>
  <c r="K894" i="1"/>
  <c r="J893" i="1"/>
  <c r="K893" i="1"/>
  <c r="J892" i="1"/>
  <c r="K892" i="1"/>
  <c r="J891" i="1"/>
  <c r="K891" i="1"/>
  <c r="J890" i="1"/>
  <c r="K890" i="1"/>
  <c r="J889" i="1"/>
  <c r="K889" i="1"/>
  <c r="J888" i="1"/>
  <c r="K888" i="1"/>
  <c r="J887" i="1"/>
  <c r="K887" i="1"/>
  <c r="J886" i="1"/>
  <c r="K886" i="1"/>
  <c r="J885" i="1"/>
  <c r="K885" i="1"/>
  <c r="J884" i="1"/>
  <c r="K884" i="1"/>
  <c r="J883" i="1"/>
  <c r="K883" i="1"/>
  <c r="J882" i="1"/>
  <c r="K882" i="1"/>
  <c r="J881" i="1"/>
  <c r="K881" i="1"/>
  <c r="J880" i="1"/>
  <c r="K880" i="1"/>
  <c r="J879" i="1"/>
  <c r="K879" i="1"/>
  <c r="J878" i="1"/>
  <c r="K878" i="1"/>
  <c r="J877" i="1"/>
  <c r="K877" i="1"/>
  <c r="J876" i="1"/>
  <c r="K876" i="1"/>
  <c r="J875" i="1"/>
  <c r="K875" i="1"/>
  <c r="J874" i="1"/>
  <c r="K874" i="1"/>
  <c r="J873" i="1"/>
  <c r="K873" i="1"/>
  <c r="J872" i="1"/>
  <c r="K872" i="1"/>
  <c r="J871" i="1"/>
  <c r="K871" i="1"/>
  <c r="J870" i="1"/>
  <c r="K870" i="1"/>
  <c r="J869" i="1"/>
  <c r="K869" i="1"/>
  <c r="J868" i="1"/>
  <c r="K868" i="1"/>
  <c r="J867" i="1"/>
  <c r="K867" i="1"/>
  <c r="J866" i="1"/>
  <c r="K866" i="1"/>
  <c r="J865" i="1"/>
  <c r="K865" i="1"/>
  <c r="J864" i="1"/>
  <c r="K864" i="1"/>
  <c r="J863" i="1"/>
  <c r="K863" i="1"/>
  <c r="J862" i="1"/>
  <c r="K862" i="1"/>
  <c r="J861" i="1"/>
  <c r="K861" i="1"/>
  <c r="J860" i="1"/>
  <c r="K860" i="1"/>
  <c r="J859" i="1"/>
  <c r="K859" i="1"/>
  <c r="J858" i="1"/>
  <c r="K858" i="1"/>
  <c r="J857" i="1"/>
  <c r="K857" i="1"/>
  <c r="J856" i="1"/>
  <c r="K856" i="1"/>
  <c r="J855" i="1"/>
  <c r="K855" i="1"/>
  <c r="J854" i="1"/>
  <c r="K854" i="1"/>
  <c r="J853" i="1"/>
  <c r="K853" i="1"/>
  <c r="J852" i="1"/>
  <c r="K852" i="1"/>
  <c r="J851" i="1"/>
  <c r="K851" i="1"/>
  <c r="J850" i="1"/>
  <c r="K850" i="1"/>
  <c r="J849" i="1"/>
  <c r="K849" i="1"/>
  <c r="J848" i="1"/>
  <c r="K848" i="1"/>
  <c r="J847" i="1"/>
  <c r="K847" i="1"/>
  <c r="J846" i="1"/>
  <c r="K846" i="1"/>
  <c r="J845" i="1"/>
  <c r="K845" i="1"/>
  <c r="J844" i="1"/>
  <c r="K844" i="1"/>
  <c r="J843" i="1"/>
  <c r="K843" i="1"/>
  <c r="J842" i="1"/>
  <c r="K842" i="1"/>
  <c r="J841" i="1"/>
  <c r="K841" i="1"/>
  <c r="J840" i="1"/>
  <c r="K840" i="1"/>
  <c r="J839" i="1"/>
  <c r="K839" i="1"/>
  <c r="J838" i="1"/>
  <c r="K838" i="1"/>
  <c r="J837" i="1"/>
  <c r="K837" i="1"/>
  <c r="J836" i="1"/>
  <c r="K836" i="1"/>
  <c r="J835" i="1"/>
  <c r="K835" i="1"/>
  <c r="J834" i="1"/>
  <c r="K834" i="1"/>
  <c r="J833" i="1"/>
  <c r="K833" i="1"/>
  <c r="J832" i="1"/>
  <c r="K832" i="1"/>
  <c r="J831" i="1"/>
  <c r="K831" i="1"/>
  <c r="J830" i="1"/>
  <c r="K830" i="1"/>
  <c r="J829" i="1"/>
  <c r="K829" i="1"/>
  <c r="J828" i="1"/>
  <c r="K828" i="1"/>
  <c r="J827" i="1"/>
  <c r="K827" i="1"/>
  <c r="J826" i="1"/>
  <c r="K826" i="1"/>
  <c r="J825" i="1"/>
  <c r="K825" i="1"/>
  <c r="J824" i="1"/>
  <c r="K824" i="1"/>
  <c r="J823" i="1"/>
  <c r="K823" i="1"/>
  <c r="J822" i="1"/>
  <c r="K822" i="1"/>
  <c r="J821" i="1"/>
  <c r="K821" i="1"/>
</calcChain>
</file>

<file path=xl/sharedStrings.xml><?xml version="1.0" encoding="utf-8"?>
<sst xmlns="http://schemas.openxmlformats.org/spreadsheetml/2006/main" count="3543" uniqueCount="961">
  <si>
    <t>市区町村コード</t>
  </si>
  <si>
    <t>都道府県</t>
  </si>
  <si>
    <t>歳出額</t>
  </si>
  <si>
    <t>北海道</t>
  </si>
  <si>
    <t>札幌市</t>
  </si>
  <si>
    <t>中央区</t>
  </si>
  <si>
    <t>北区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</si>
  <si>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</si>
  <si>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</si>
  <si>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</si>
  <si>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</si>
  <si>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</si>
  <si>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</si>
  <si>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</si>
  <si>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</si>
  <si>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</si>
  <si>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</si>
  <si>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</si>
  <si>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</si>
  <si>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</si>
  <si>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</si>
  <si>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</si>
  <si>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</si>
  <si>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</si>
  <si>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</si>
  <si>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</si>
  <si>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</si>
  <si>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</si>
  <si>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</si>
  <si>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</si>
  <si>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</si>
  <si>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</si>
  <si>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</si>
  <si>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</si>
  <si>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</si>
  <si>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</si>
  <si>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</si>
  <si>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</si>
  <si>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</si>
  <si>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</si>
  <si>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</si>
  <si>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</si>
  <si>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</si>
  <si>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</si>
  <si>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</si>
  <si>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</si>
  <si>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</si>
  <si>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</si>
  <si>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</si>
  <si>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</si>
  <si>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</si>
  <si>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</si>
  <si>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</si>
  <si>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</si>
  <si>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</si>
  <si>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</si>
  <si>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</si>
  <si>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</si>
  <si>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</si>
  <si>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</si>
  <si>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</si>
  <si>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</si>
  <si>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</si>
  <si>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</si>
  <si>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</si>
  <si>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</si>
  <si>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</si>
  <si>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</si>
  <si>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</si>
  <si>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</si>
  <si>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</si>
  <si>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</si>
  <si>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</si>
  <si>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</si>
  <si>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</si>
  <si>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</si>
  <si>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</si>
  <si>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</si>
  <si>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</si>
  <si>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</si>
  <si>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</si>
  <si>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</si>
  <si>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</si>
  <si>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</si>
  <si>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</si>
  <si>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</si>
  <si>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</si>
  <si>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</si>
  <si>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</si>
  <si>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</si>
  <si>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</si>
  <si>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</si>
  <si>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</si>
  <si>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</si>
  <si>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</si>
  <si>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</si>
  <si>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</si>
  <si>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</si>
  <si>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</si>
  <si>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</si>
  <si>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</si>
  <si>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</si>
  <si>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</si>
  <si>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</si>
  <si>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</si>
  <si>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</si>
  <si>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</si>
  <si>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</si>
  <si>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</si>
  <si>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</si>
  <si>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</si>
  <si>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</si>
  <si>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</si>
  <si>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</si>
  <si>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</si>
  <si>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</si>
  <si>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</si>
  <si>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</si>
  <si>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</si>
  <si>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</si>
  <si>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</si>
  <si>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</si>
  <si>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</si>
  <si>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</si>
  <si>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</si>
  <si>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</si>
  <si>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</si>
  <si>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</si>
  <si>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</si>
  <si>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</si>
  <si>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</si>
  <si>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</si>
  <si>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</si>
  <si>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</si>
  <si>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</si>
  <si>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</si>
  <si>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</si>
  <si>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</si>
  <si>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</si>
  <si>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</si>
  <si>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</si>
  <si>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</si>
  <si>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</si>
  <si>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</si>
  <si>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</si>
  <si>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</si>
  <si>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</si>
  <si>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</si>
  <si>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</si>
  <si>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</si>
  <si>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</si>
  <si>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</si>
  <si>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</si>
  <si>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</si>
  <si>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</si>
  <si>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</si>
  <si>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</si>
  <si>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</si>
  <si>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</si>
  <si>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</si>
  <si>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</si>
  <si>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</si>
  <si>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</si>
  <si>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</si>
  <si>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</si>
  <si>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</si>
  <si>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</si>
  <si>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</si>
  <si>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</si>
  <si>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</si>
  <si>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</si>
  <si>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</si>
  <si>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</si>
  <si>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</si>
  <si>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</si>
  <si>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</si>
  <si>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</si>
  <si>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</si>
  <si>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</si>
  <si>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</si>
  <si>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</si>
  <si>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</si>
  <si>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</si>
  <si>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</si>
  <si>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</si>
  <si>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</si>
  <si>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</si>
  <si>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</si>
  <si>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</si>
  <si>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</si>
  <si>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</si>
  <si>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</si>
  <si>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</si>
  <si>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</si>
  <si>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</si>
  <si>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</si>
  <si>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</si>
  <si>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</si>
  <si>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</si>
  <si>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</si>
  <si>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</si>
  <si>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</si>
  <si>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</si>
  <si>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</si>
  <si>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</si>
  <si>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</si>
  <si>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</si>
  <si>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</si>
  <si>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</si>
  <si>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</si>
  <si>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</si>
  <si>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</si>
  <si>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</si>
  <si>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</si>
  <si>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</si>
  <si>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</si>
  <si>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</si>
  <si>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</si>
  <si>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</si>
  <si>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</si>
  <si>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</si>
  <si>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</si>
  <si>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</si>
  <si>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</si>
  <si>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</si>
  <si>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</si>
  <si>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</si>
  <si>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</si>
  <si>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</si>
  <si>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</si>
  <si>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</si>
  <si>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</si>
  <si>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</si>
  <si>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</si>
  <si>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</si>
  <si>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</si>
  <si>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</si>
  <si>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</si>
  <si>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</si>
  <si>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</si>
  <si>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</si>
  <si>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</si>
  <si>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</si>
  <si>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</si>
  <si>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</si>
  <si>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</si>
  <si>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</si>
  <si>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</si>
  <si>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</si>
  <si>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</si>
  <si>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</si>
  <si>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</si>
  <si>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</si>
  <si>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</si>
  <si>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</si>
  <si>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</si>
  <si>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</si>
  <si>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</si>
  <si>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</si>
  <si>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</si>
  <si>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</si>
  <si>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</si>
  <si>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東京都</t>
  </si>
  <si>
    <t>千代田区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</si>
  <si>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</si>
  <si>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</si>
  <si>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</si>
  <si>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</si>
  <si>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</si>
  <si>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</si>
  <si>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</si>
  <si>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</si>
  <si>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</si>
  <si>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</si>
  <si>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</si>
  <si>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</si>
  <si>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</si>
  <si>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</si>
  <si>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</si>
  <si>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</si>
  <si>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</si>
  <si>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</si>
  <si>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</si>
  <si>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</si>
  <si>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</si>
  <si>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</si>
  <si>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</si>
  <si>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</si>
  <si>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</si>
  <si>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</si>
  <si>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</si>
  <si>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</si>
  <si>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</si>
  <si>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</si>
  <si>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</si>
  <si>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</si>
  <si>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</si>
  <si>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</si>
  <si>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</si>
  <si>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</si>
  <si>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</si>
  <si>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</si>
  <si>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</si>
  <si>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</si>
  <si>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</si>
  <si>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</si>
  <si>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</si>
  <si>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</si>
  <si>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</si>
  <si>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</si>
  <si>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神奈川県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</si>
  <si>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</si>
  <si>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</si>
  <si>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</si>
  <si>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</si>
  <si>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</si>
  <si>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</si>
  <si>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</si>
  <si>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</si>
  <si>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</si>
  <si>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</si>
  <si>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</si>
  <si>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</si>
  <si>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</si>
  <si>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</si>
  <si>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</si>
  <si>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</si>
  <si>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</si>
  <si>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</si>
  <si>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</si>
  <si>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</si>
  <si>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</si>
  <si>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</si>
  <si>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</si>
  <si>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</si>
  <si>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</si>
  <si>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</si>
  <si>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</si>
  <si>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</si>
  <si>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</si>
  <si>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</si>
  <si>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</si>
  <si>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</si>
  <si>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</si>
  <si>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</si>
  <si>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</si>
  <si>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</si>
  <si>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</si>
  <si>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</si>
  <si>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</si>
  <si>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</si>
  <si>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</si>
  <si>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</si>
  <si>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</si>
  <si>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</si>
  <si>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</si>
  <si>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</si>
  <si>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</si>
  <si>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</si>
  <si>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</si>
  <si>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</si>
  <si>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</si>
  <si>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</si>
  <si>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</si>
  <si>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</si>
  <si>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</si>
  <si>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</si>
  <si>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</si>
  <si>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</si>
  <si>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</si>
  <si>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</si>
  <si>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</si>
  <si>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</si>
  <si>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</si>
  <si>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</si>
  <si>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</si>
  <si>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</si>
  <si>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</si>
  <si>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</si>
  <si>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</si>
  <si>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</si>
  <si>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</si>
  <si>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</si>
  <si>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</si>
  <si>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</si>
  <si>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</si>
  <si>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</si>
  <si>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</si>
  <si>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</si>
  <si>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</si>
  <si>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</si>
  <si>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</si>
  <si>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</si>
  <si>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</si>
  <si>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</si>
  <si>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</si>
  <si>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</si>
  <si>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</si>
  <si>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</si>
  <si>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</si>
  <si>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</si>
  <si>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</si>
  <si>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</si>
  <si>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</si>
  <si>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</si>
  <si>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</si>
  <si>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</si>
  <si>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</si>
  <si>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</si>
  <si>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</si>
  <si>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</si>
  <si>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</si>
  <si>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</si>
  <si>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</si>
  <si>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</si>
  <si>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</si>
  <si>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</si>
  <si>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</si>
  <si>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</si>
  <si>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</si>
  <si>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</si>
  <si>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</si>
  <si>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</si>
  <si>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</si>
  <si>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</si>
  <si>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</si>
  <si>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</si>
  <si>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</si>
  <si>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</si>
  <si>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</si>
  <si>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</si>
  <si>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</si>
  <si>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</si>
  <si>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</si>
  <si>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</si>
  <si>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</si>
  <si>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</si>
  <si>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</si>
  <si>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</si>
  <si>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</si>
  <si>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</si>
  <si>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</si>
  <si>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</si>
  <si>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</si>
  <si>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</si>
  <si>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</si>
  <si>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</si>
  <si>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</si>
  <si>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</si>
  <si>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</si>
  <si>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</si>
  <si>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</si>
  <si>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</si>
  <si>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</si>
  <si>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</si>
  <si>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</si>
  <si>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</si>
  <si>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</si>
  <si>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</si>
  <si>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</si>
  <si>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</si>
  <si>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</si>
  <si>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</si>
  <si>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</si>
  <si>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</si>
  <si>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</si>
  <si>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</si>
  <si>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</si>
  <si>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</si>
  <si>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</si>
  <si>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</si>
  <si>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</si>
  <si>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</si>
  <si>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</si>
  <si>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</si>
  <si>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</si>
  <si>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</si>
  <si>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</si>
  <si>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</si>
  <si>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</si>
  <si>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</si>
  <si>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</si>
  <si>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</si>
  <si>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</si>
  <si>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</si>
  <si>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</si>
  <si>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</si>
  <si>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</si>
  <si>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</si>
  <si>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</si>
  <si>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</si>
  <si>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</si>
  <si>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</si>
  <si>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</si>
  <si>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</si>
  <si>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</si>
  <si>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</si>
  <si>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</si>
  <si>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</si>
  <si>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</si>
  <si>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</si>
  <si>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</si>
  <si>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</si>
  <si>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</si>
  <si>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</si>
  <si>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</si>
  <si>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</si>
  <si>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</si>
  <si>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</si>
  <si>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</si>
  <si>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</si>
  <si>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</si>
  <si>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</si>
  <si>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</si>
  <si>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</si>
  <si>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</si>
  <si>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</si>
  <si>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</si>
  <si>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</si>
  <si>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</si>
  <si>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</si>
  <si>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</si>
  <si>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</si>
  <si>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</si>
  <si>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</si>
  <si>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</si>
  <si>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</si>
  <si>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</si>
  <si>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</si>
  <si>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</si>
  <si>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</si>
  <si>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</si>
  <si>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</si>
  <si>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</si>
  <si>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</si>
  <si>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</si>
  <si>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</si>
  <si>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</si>
  <si>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</si>
  <si>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</si>
  <si>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</si>
  <si>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</si>
  <si>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</si>
  <si>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</si>
  <si>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</si>
  <si>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</si>
  <si>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</si>
  <si>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</si>
  <si>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</si>
  <si>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</si>
  <si>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</si>
  <si>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</si>
  <si>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</si>
  <si>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</si>
  <si>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</si>
  <si>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</si>
  <si>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</si>
  <si>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</si>
  <si>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</si>
  <si>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</si>
  <si>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</si>
  <si>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</si>
  <si>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</si>
  <si>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</si>
  <si>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</si>
  <si>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</si>
  <si>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</si>
  <si>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</si>
  <si>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</si>
  <si>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</si>
  <si>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</si>
  <si>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</si>
  <si>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</si>
  <si>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</si>
  <si>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</si>
  <si>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</si>
  <si>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</si>
  <si>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</si>
  <si>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</si>
  <si>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</si>
  <si>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</si>
  <si>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</si>
  <si>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</si>
  <si>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</si>
  <si>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</si>
  <si>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</si>
  <si>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</si>
  <si>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</si>
  <si>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</si>
  <si>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</si>
  <si>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</si>
  <si>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</si>
  <si>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</si>
  <si>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</si>
  <si>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</si>
  <si>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</si>
  <si>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</si>
  <si>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</si>
  <si>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</si>
  <si>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</si>
  <si>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</si>
  <si>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</si>
  <si>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</si>
  <si>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</si>
  <si>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</si>
  <si>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</si>
  <si>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</si>
  <si>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</si>
  <si>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</si>
  <si>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</si>
  <si>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</si>
  <si>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</si>
  <si>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</si>
  <si>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</si>
  <si>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</si>
  <si>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</si>
  <si>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</si>
  <si>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</si>
  <si>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</si>
  <si>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</si>
  <si>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</si>
  <si>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</si>
  <si>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</si>
  <si>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</si>
  <si>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</si>
  <si>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</si>
  <si>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</si>
  <si>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</si>
  <si>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</si>
  <si>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</si>
  <si>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</si>
  <si>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</si>
  <si>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</si>
  <si>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</si>
  <si>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鳥取県</t>
  </si>
  <si>
    <t>鳥取市</t>
  </si>
  <si>
    <t>米子市</t>
  </si>
  <si>
    <t>倉吉市</t>
  </si>
  <si>
    <t>境港市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</si>
  <si>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</si>
  <si>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</si>
  <si>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</si>
  <si>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</si>
  <si>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</si>
  <si>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</si>
  <si>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</si>
  <si>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</si>
  <si>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</si>
  <si>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</si>
  <si>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</si>
  <si>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</si>
  <si>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</si>
  <si>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</si>
  <si>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</si>
  <si>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</si>
  <si>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</si>
  <si>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</si>
  <si>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</si>
  <si>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</si>
  <si>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</si>
  <si>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</si>
  <si>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</si>
  <si>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</si>
  <si>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</si>
  <si>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</si>
  <si>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</si>
  <si>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</si>
  <si>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</si>
  <si>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</si>
  <si>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</si>
  <si>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</si>
  <si>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</si>
  <si>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</si>
  <si>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</si>
  <si>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</si>
  <si>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</si>
  <si>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</si>
  <si>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</si>
  <si>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</si>
  <si>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</si>
  <si>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</si>
  <si>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</si>
  <si>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</si>
  <si>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</si>
  <si>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</si>
  <si>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</si>
  <si>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</si>
  <si>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</si>
  <si>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</si>
  <si>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</si>
  <si>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</si>
  <si>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</si>
  <si>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</si>
  <si>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</si>
  <si>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</si>
  <si>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</si>
  <si>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</si>
  <si>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</si>
  <si>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</si>
  <si>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</si>
  <si>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</si>
  <si>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</si>
  <si>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</si>
  <si>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</si>
  <si>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</si>
  <si>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</si>
  <si>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</si>
  <si>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</si>
  <si>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</si>
  <si>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</si>
  <si>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</si>
  <si>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</si>
  <si>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</si>
  <si>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</si>
  <si>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</si>
  <si>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</si>
  <si>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</si>
  <si>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</si>
  <si>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</si>
  <si>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</si>
  <si>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</si>
  <si>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</si>
  <si>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</si>
  <si>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</si>
  <si>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</si>
  <si>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</si>
  <si>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</si>
  <si>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</si>
  <si>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</si>
  <si>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</si>
  <si>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</si>
  <si>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</si>
  <si>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</si>
  <si>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</si>
  <si>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</si>
  <si>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</si>
  <si>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</si>
  <si>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</si>
  <si>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</si>
  <si>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</si>
  <si>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</si>
  <si>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</si>
  <si>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</si>
  <si>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</si>
  <si>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</si>
  <si>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</si>
  <si>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</si>
  <si>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</si>
  <si>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</si>
  <si>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</si>
  <si>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</si>
  <si>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</si>
  <si>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</si>
  <si>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</si>
  <si>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</si>
  <si>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</si>
  <si>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</si>
  <si>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</si>
  <si>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</si>
  <si>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</si>
  <si>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</si>
  <si>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</si>
  <si>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</si>
  <si>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</si>
  <si>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</si>
  <si>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</si>
  <si>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</si>
  <si>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</si>
  <si>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</si>
  <si>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</si>
  <si>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</si>
  <si>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</si>
  <si>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</si>
  <si>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</si>
  <si>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</si>
  <si>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</si>
  <si>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</si>
  <si>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</si>
  <si>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</si>
  <si>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</si>
  <si>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</si>
  <si>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</si>
  <si>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</si>
  <si>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</si>
  <si>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</si>
  <si>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</si>
  <si>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</si>
  <si>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</si>
  <si>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</si>
  <si>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</si>
  <si>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</si>
  <si>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</si>
  <si>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</si>
  <si>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</si>
  <si>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</si>
  <si>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</si>
  <si>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</si>
  <si>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</si>
  <si>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</si>
  <si>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</si>
  <si>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</si>
  <si>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</si>
  <si>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</si>
  <si>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</si>
  <si>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</si>
  <si>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</si>
  <si>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</si>
  <si>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</si>
  <si>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</si>
  <si>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</si>
  <si>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</si>
  <si>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</si>
  <si>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</si>
  <si>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</si>
  <si>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</si>
  <si>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</si>
  <si>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</si>
  <si>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</si>
  <si>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</si>
  <si>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</si>
  <si>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</si>
  <si>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</si>
  <si>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</si>
  <si>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</si>
  <si>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</si>
  <si>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</si>
  <si>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</si>
  <si>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</si>
  <si>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</si>
  <si>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</si>
  <si>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</si>
  <si>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</si>
  <si>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</si>
  <si>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</si>
  <si>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</si>
  <si>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</si>
  <si>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</si>
  <si>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</si>
  <si>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</si>
  <si>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</si>
  <si>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</si>
  <si>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</si>
  <si>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</si>
  <si>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</si>
  <si>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</si>
  <si>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</si>
  <si>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</si>
  <si>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</si>
  <si>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</si>
  <si>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</si>
  <si>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</si>
  <si>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</si>
  <si>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</si>
  <si>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</si>
  <si>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</si>
  <si>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</si>
  <si>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</si>
  <si>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</si>
  <si>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</si>
  <si>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</si>
  <si>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横浜市</t>
    <phoneticPr fontId="18"/>
  </si>
  <si>
    <t>ln(N01)</t>
    <phoneticPr fontId="18"/>
  </si>
  <si>
    <t>LN(N01)^2</t>
    <phoneticPr fontId="18"/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</si>
  <si>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</si>
  <si>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</si>
  <si>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</si>
  <si>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</si>
  <si>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</si>
  <si>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</si>
  <si>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</si>
  <si>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</si>
  <si>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</si>
  <si>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</si>
  <si>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</si>
  <si>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</si>
  <si>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</si>
  <si>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</si>
  <si>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</si>
  <si>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</si>
  <si>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</si>
  <si>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</si>
  <si>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</si>
  <si>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</si>
  <si>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</si>
  <si>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</si>
  <si>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</si>
  <si>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</si>
  <si>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</si>
  <si>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t>X 値 2</t>
  </si>
  <si>
    <t>ln(A)</t>
    <phoneticPr fontId="18"/>
  </si>
  <si>
    <t>X 値 3</t>
  </si>
  <si>
    <t>ln(y00)</t>
    <phoneticPr fontId="18"/>
  </si>
  <si>
    <t>ln(c00)</t>
    <phoneticPr fontId="18"/>
  </si>
  <si>
    <t>人口（住基）</t>
    <phoneticPr fontId="18"/>
  </si>
  <si>
    <t>2001.3.31</t>
    <phoneticPr fontId="18"/>
  </si>
  <si>
    <t>2002.3.31</t>
    <phoneticPr fontId="18"/>
  </si>
  <si>
    <t>2003.3.31</t>
    <phoneticPr fontId="18"/>
  </si>
  <si>
    <t>2000年度</t>
    <rPh sb="4" eb="6">
      <t>ネンド</t>
    </rPh>
    <phoneticPr fontId="18"/>
  </si>
  <si>
    <t>2001年度</t>
    <rPh sb="4" eb="6">
      <t>ネンド</t>
    </rPh>
    <phoneticPr fontId="18"/>
  </si>
  <si>
    <t>人</t>
    <phoneticPr fontId="18"/>
  </si>
  <si>
    <t>千円</t>
    <rPh sb="0" eb="2">
      <t>センエン</t>
    </rPh>
    <phoneticPr fontId="18"/>
  </si>
  <si>
    <t>2002年度</t>
    <rPh sb="4" eb="6">
      <t>ネンド</t>
    </rPh>
    <phoneticPr fontId="18"/>
  </si>
  <si>
    <t>2003年度</t>
    <rPh sb="4" eb="6">
      <t>ネンド</t>
    </rPh>
    <phoneticPr fontId="18"/>
  </si>
  <si>
    <t>2004年度</t>
    <rPh sb="4" eb="6">
      <t>ネンド</t>
    </rPh>
    <phoneticPr fontId="18"/>
  </si>
  <si>
    <t>2005年度</t>
    <rPh sb="4" eb="6">
      <t>ネンド</t>
    </rPh>
    <phoneticPr fontId="18"/>
  </si>
  <si>
    <t>2006年度</t>
    <rPh sb="4" eb="6">
      <t>ネンド</t>
    </rPh>
    <phoneticPr fontId="18"/>
  </si>
  <si>
    <t>2007年度</t>
    <rPh sb="4" eb="6">
      <t>ネンド</t>
    </rPh>
    <phoneticPr fontId="18"/>
  </si>
  <si>
    <t>2008年度</t>
    <rPh sb="4" eb="6">
      <t>ネンド</t>
    </rPh>
    <phoneticPr fontId="18"/>
  </si>
  <si>
    <t>2009年度</t>
    <rPh sb="4" eb="6">
      <t>ネンド</t>
    </rPh>
    <phoneticPr fontId="18"/>
  </si>
  <si>
    <t>2010年度</t>
    <rPh sb="4" eb="6">
      <t>ネンド</t>
    </rPh>
    <phoneticPr fontId="18"/>
  </si>
  <si>
    <t>2011年度</t>
    <rPh sb="4" eb="6">
      <t>ネンド</t>
    </rPh>
    <phoneticPr fontId="18"/>
  </si>
  <si>
    <t>2012年度</t>
    <rPh sb="4" eb="6">
      <t>ネンド</t>
    </rPh>
    <phoneticPr fontId="18"/>
  </si>
  <si>
    <t>2013年度</t>
    <rPh sb="4" eb="6">
      <t>ネンド</t>
    </rPh>
    <phoneticPr fontId="18"/>
  </si>
  <si>
    <t>2014年度</t>
    <rPh sb="4" eb="6">
      <t>ネンド</t>
    </rPh>
    <phoneticPr fontId="18"/>
  </si>
  <si>
    <t>課税対象所得額</t>
    <phoneticPr fontId="18"/>
  </si>
  <si>
    <t>面積</t>
    <rPh sb="0" eb="2">
      <t>メンセキ</t>
    </rPh>
    <phoneticPr fontId="18"/>
  </si>
  <si>
    <t>2010年</t>
    <rPh sb="4" eb="5">
      <t>ネン</t>
    </rPh>
    <phoneticPr fontId="18"/>
  </si>
  <si>
    <t>平方キロ</t>
    <rPh sb="0" eb="2">
      <t>ヘイホウ</t>
    </rPh>
    <phoneticPr fontId="18"/>
  </si>
  <si>
    <t>年</t>
    <phoneticPr fontId="18"/>
  </si>
  <si>
    <t>費用最小の都市規模</t>
    <rPh sb="0" eb="2">
      <t>ヒヨウ</t>
    </rPh>
    <rPh sb="2" eb="4">
      <t>サイショウ</t>
    </rPh>
    <rPh sb="5" eb="7">
      <t>トシ</t>
    </rPh>
    <rPh sb="7" eb="9">
      <t>キボ</t>
    </rPh>
    <phoneticPr fontId="18"/>
  </si>
  <si>
    <t>便益最大の都市規模</t>
    <rPh sb="0" eb="2">
      <t>ベンエキ</t>
    </rPh>
    <rPh sb="2" eb="4">
      <t>サイダイ</t>
    </rPh>
    <rPh sb="5" eb="7">
      <t>トシ</t>
    </rPh>
    <rPh sb="7" eb="9">
      <t>キボ</t>
    </rPh>
    <phoneticPr fontId="18"/>
  </si>
  <si>
    <t>純便益最大の都市規模</t>
    <rPh sb="0" eb="1">
      <t>ジュン</t>
    </rPh>
    <rPh sb="1" eb="3">
      <t>ベンエキ</t>
    </rPh>
    <rPh sb="3" eb="5">
      <t>サイダイ</t>
    </rPh>
    <rPh sb="6" eb="8">
      <t>トシ</t>
    </rPh>
    <rPh sb="8" eb="10">
      <t>キボ</t>
    </rPh>
    <phoneticPr fontId="18"/>
  </si>
  <si>
    <t>1人当たりの便益関数の推定結果</t>
    <rPh sb="1" eb="2">
      <t>ニン</t>
    </rPh>
    <rPh sb="2" eb="3">
      <t>ア</t>
    </rPh>
    <rPh sb="6" eb="8">
      <t>ベンエキ</t>
    </rPh>
    <rPh sb="8" eb="10">
      <t>カンスウ</t>
    </rPh>
    <rPh sb="11" eb="13">
      <t>スイテイ</t>
    </rPh>
    <rPh sb="13" eb="15">
      <t>ケッカ</t>
    </rPh>
    <phoneticPr fontId="18"/>
  </si>
  <si>
    <t>1人当たり費用関数の推定結果</t>
    <rPh sb="1" eb="2">
      <t>ニン</t>
    </rPh>
    <rPh sb="2" eb="3">
      <t>ア</t>
    </rPh>
    <rPh sb="5" eb="7">
      <t>ヒヨウ</t>
    </rPh>
    <rPh sb="7" eb="9">
      <t>カンスウ</t>
    </rPh>
    <rPh sb="10" eb="12">
      <t>スイテイ</t>
    </rPh>
    <rPh sb="12" eb="14">
      <t>ケッカ</t>
    </rPh>
    <phoneticPr fontId="18"/>
  </si>
  <si>
    <t>人</t>
    <rPh sb="0" eb="1">
      <t>ニン</t>
    </rPh>
    <phoneticPr fontId="18"/>
  </si>
  <si>
    <t>2004.3.31</t>
    <phoneticPr fontId="18"/>
  </si>
  <si>
    <t>2005.3.31</t>
    <phoneticPr fontId="18"/>
  </si>
  <si>
    <t>2006.3.31</t>
    <phoneticPr fontId="18"/>
  </si>
  <si>
    <t>2007.3.31</t>
    <phoneticPr fontId="18"/>
  </si>
  <si>
    <t>2008.3.31</t>
    <phoneticPr fontId="18"/>
  </si>
  <si>
    <t>2009.3.31</t>
    <phoneticPr fontId="18"/>
  </si>
  <si>
    <t>2010.3.31</t>
    <phoneticPr fontId="18"/>
  </si>
  <si>
    <t>2013.3.31</t>
    <phoneticPr fontId="18"/>
  </si>
  <si>
    <t>2012.3.31</t>
    <phoneticPr fontId="18"/>
  </si>
  <si>
    <t>2011.3.31</t>
    <phoneticPr fontId="18"/>
  </si>
  <si>
    <t>2015.3.31</t>
    <phoneticPr fontId="18"/>
  </si>
  <si>
    <t>2014.3.31</t>
    <phoneticPr fontId="18"/>
  </si>
  <si>
    <t>y=Y/N</t>
    <phoneticPr fontId="18"/>
  </si>
  <si>
    <t>c=C/N</t>
    <phoneticPr fontId="18"/>
  </si>
  <si>
    <t>y-c</t>
    <phoneticPr fontId="18"/>
  </si>
  <si>
    <t>（万円／人）</t>
    <rPh sb="1" eb="3">
      <t>マンエン</t>
    </rPh>
    <rPh sb="4" eb="5">
      <t>ニン</t>
    </rPh>
    <phoneticPr fontId="18"/>
  </si>
  <si>
    <t>平均便益の自然対数</t>
    <rPh sb="0" eb="2">
      <t>ヘイキン</t>
    </rPh>
    <rPh sb="2" eb="4">
      <t>ベンエキ</t>
    </rPh>
    <rPh sb="5" eb="7">
      <t>シゼン</t>
    </rPh>
    <rPh sb="7" eb="9">
      <t>タイスウ</t>
    </rPh>
    <phoneticPr fontId="18"/>
  </si>
  <si>
    <t>平均費用の自然対数</t>
    <rPh sb="0" eb="2">
      <t>ヘイキン</t>
    </rPh>
    <rPh sb="2" eb="4">
      <t>ヒヨウ</t>
    </rPh>
    <rPh sb="5" eb="7">
      <t>シゼン</t>
    </rPh>
    <rPh sb="7" eb="9">
      <t>タイスウ</t>
    </rPh>
    <phoneticPr fontId="18"/>
  </si>
  <si>
    <t>人口の自然対数</t>
    <rPh sb="0" eb="2">
      <t>ジンコウ</t>
    </rPh>
    <rPh sb="3" eb="5">
      <t>シゼン</t>
    </rPh>
    <rPh sb="5" eb="7">
      <t>タイスウ</t>
    </rPh>
    <phoneticPr fontId="18"/>
  </si>
  <si>
    <t>左の二乗</t>
    <rPh sb="0" eb="1">
      <t>ヒダリ</t>
    </rPh>
    <rPh sb="2" eb="4">
      <t>ジジョウ</t>
    </rPh>
    <phoneticPr fontId="18"/>
  </si>
  <si>
    <t>面積の自然対数</t>
    <rPh sb="0" eb="2">
      <t>メンセキ</t>
    </rPh>
    <rPh sb="3" eb="5">
      <t>シゼン</t>
    </rPh>
    <rPh sb="5" eb="7">
      <t>タイスウ</t>
    </rPh>
    <phoneticPr fontId="18"/>
  </si>
  <si>
    <t>平均便益</t>
    <rPh sb="0" eb="2">
      <t>ヘイキン</t>
    </rPh>
    <rPh sb="2" eb="4">
      <t>ベンエキ</t>
    </rPh>
    <phoneticPr fontId="18"/>
  </si>
  <si>
    <t>平均費用</t>
    <rPh sb="0" eb="2">
      <t>ヘイキン</t>
    </rPh>
    <rPh sb="2" eb="4">
      <t>ヒヨウ</t>
    </rPh>
    <phoneticPr fontId="18"/>
  </si>
  <si>
    <t>平均順便益</t>
    <rPh sb="0" eb="2">
      <t>ヘイキン</t>
    </rPh>
    <rPh sb="2" eb="3">
      <t>ジュン</t>
    </rPh>
    <rPh sb="3" eb="5">
      <t>ベンエキ</t>
    </rPh>
    <phoneticPr fontId="18"/>
  </si>
  <si>
    <t>2000年度の例</t>
    <rPh sb="4" eb="6">
      <t>ネンド</t>
    </rPh>
    <rPh sb="7" eb="8">
      <t>レイ</t>
    </rPh>
    <phoneticPr fontId="18"/>
  </si>
  <si>
    <t>（人口は2001.3．31）</t>
    <rPh sb="1" eb="3">
      <t>ジンコウ</t>
    </rPh>
    <phoneticPr fontId="18"/>
  </si>
  <si>
    <t>市・特別区</t>
    <rPh sb="2" eb="5">
      <t>トクベツク</t>
    </rPh>
    <phoneticPr fontId="18"/>
  </si>
  <si>
    <t>=EXP( )</t>
    <phoneticPr fontId="18"/>
  </si>
  <si>
    <t>人口当たり歳出</t>
    <rPh sb="0" eb="2">
      <t>ジンコウ</t>
    </rPh>
    <rPh sb="2" eb="3">
      <t>ア</t>
    </rPh>
    <rPh sb="5" eb="7">
      <t>サイシュツ</t>
    </rPh>
    <phoneticPr fontId="18"/>
  </si>
  <si>
    <t>人口当たり所得</t>
    <rPh sb="0" eb="2">
      <t>ジンコウ</t>
    </rPh>
    <rPh sb="2" eb="3">
      <t>ア</t>
    </rPh>
    <rPh sb="5" eb="7">
      <t>ショトク</t>
    </rPh>
    <phoneticPr fontId="18"/>
  </si>
  <si>
    <t>純便益</t>
    <rPh sb="0" eb="1">
      <t>ジュン</t>
    </rPh>
    <rPh sb="1" eb="3">
      <t>ベンエキ</t>
    </rPh>
    <phoneticPr fontId="18"/>
  </si>
  <si>
    <t>（千円）</t>
  </si>
  <si>
    <t>2015年度</t>
    <rPh sb="4" eb="6">
      <t>ネンド</t>
    </rPh>
    <phoneticPr fontId="18"/>
  </si>
  <si>
    <t>2016年度</t>
    <rPh sb="4" eb="6">
      <t>ネンド</t>
    </rPh>
    <phoneticPr fontId="18"/>
  </si>
  <si>
    <t>2016.1.1</t>
    <phoneticPr fontId="18"/>
  </si>
  <si>
    <t>2017.1.1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</si>
</sst>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.0_);[Red]\(0.0\)"/>
    <numFmt numFmtId="178" formatCode="0.00_ "/>
    <numFmt numFmtId="179" formatCode="#,##0_);[Red]\(#,##0\)"/>
    <numFmt numFmtId="180" formatCode="0.000_ "/>
    <numFmt numFmtId="181" formatCode="0.00_);[Red]\(0.00\)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Continuous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9" fontId="0" fillId="0" borderId="0" xfId="0" applyNumberFormat="1" applyFont="1">
      <alignment vertical="center"/>
    </xf>
    <xf numFmtId="179" fontId="0" fillId="0" borderId="0" xfId="0" applyNumberFormat="1" applyFont="1" applyBorder="1" applyAlignment="1">
      <alignment horizontal="right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80" fontId="0" fillId="0" borderId="0" xfId="0" applyNumberFormat="1" applyFill="1" applyBorder="1" applyAlignment="1">
      <alignment vertical="center"/>
    </xf>
    <xf numFmtId="180" fontId="0" fillId="0" borderId="10" xfId="0" applyNumberFormat="1" applyFill="1" applyBorder="1" applyAlignment="1">
      <alignment vertical="center"/>
    </xf>
    <xf numFmtId="0" fontId="20" fillId="0" borderId="0" xfId="0" applyFont="1">
      <alignment vertical="center"/>
    </xf>
    <xf numFmtId="0" fontId="0" fillId="33" borderId="0" xfId="0" applyFill="1" applyBorder="1" applyAlignment="1">
      <alignment vertical="center"/>
    </xf>
    <xf numFmtId="180" fontId="0" fillId="33" borderId="0" xfId="0" applyNumberFormat="1" applyFill="1" applyBorder="1" applyAlignment="1">
      <alignment vertical="center"/>
    </xf>
    <xf numFmtId="180" fontId="0" fillId="33" borderId="10" xfId="0" applyNumberFormat="1" applyFill="1" applyBorder="1" applyAlignment="1">
      <alignment vertical="center"/>
    </xf>
    <xf numFmtId="0" fontId="0" fillId="33" borderId="10" xfId="0" applyFill="1" applyBorder="1" applyAlignment="1">
      <alignment vertical="center"/>
    </xf>
    <xf numFmtId="0" fontId="0" fillId="33" borderId="11" xfId="0" applyFont="1" applyFill="1" applyBorder="1" applyAlignment="1">
      <alignment horizontal="center" vertical="center"/>
    </xf>
    <xf numFmtId="181" fontId="0" fillId="0" borderId="0" xfId="0" applyNumberFormat="1">
      <alignment vertical="center"/>
    </xf>
    <xf numFmtId="0" fontId="0" fillId="0" borderId="0" xfId="0" applyAlignment="1">
      <alignment horizontal="left" vertical="center" shrinkToFit="1"/>
    </xf>
    <xf numFmtId="180" fontId="0" fillId="0" borderId="0" xfId="0" quotePrefix="1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都市の便益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都市規模データ!$J$821:$J$1633</c:f>
              <c:numCache>
                <c:formatCode>0.00_);[Red]\(0.00\)</c:formatCode>
                <c:ptCount val="813"/>
                <c:pt idx="0">
                  <c:v>14.409480842599338</c:v>
                </c:pt>
                <c:pt idx="1">
                  <c:v>12.626593839792321</c:v>
                </c:pt>
                <c:pt idx="2">
                  <c:v>11.920461760022446</c:v>
                </c:pt>
                <c:pt idx="3">
                  <c:v>12.79802008682886</c:v>
                </c:pt>
                <c:pt idx="4">
                  <c:v>11.545402335602985</c:v>
                </c:pt>
                <c:pt idx="5">
                  <c:v>12.210935801196161</c:v>
                </c:pt>
                <c:pt idx="6">
                  <c:v>12.063529338744631</c:v>
                </c:pt>
                <c:pt idx="7">
                  <c:v>11.782502119051609</c:v>
                </c:pt>
                <c:pt idx="8">
                  <c:v>9.6272728115252413</c:v>
                </c:pt>
                <c:pt idx="9">
                  <c:v>11.469589897403727</c:v>
                </c:pt>
                <c:pt idx="10">
                  <c:v>10.643255879980666</c:v>
                </c:pt>
                <c:pt idx="11">
                  <c:v>10.255692521003409</c:v>
                </c:pt>
                <c:pt idx="12">
                  <c:v>12.056417678159836</c:v>
                </c:pt>
                <c:pt idx="13">
                  <c:v>10.677523236829412</c:v>
                </c:pt>
                <c:pt idx="14">
                  <c:v>10.334880282654208</c:v>
                </c:pt>
                <c:pt idx="15">
                  <c:v>9.9544657973007578</c:v>
                </c:pt>
                <c:pt idx="16">
                  <c:v>11.710275197589127</c:v>
                </c:pt>
                <c:pt idx="17">
                  <c:v>9.6789054670275707</c:v>
                </c:pt>
                <c:pt idx="18">
                  <c:v>10.238744765600796</c:v>
                </c:pt>
                <c:pt idx="19">
                  <c:v>10.146629790357027</c:v>
                </c:pt>
                <c:pt idx="20">
                  <c:v>10.400559020069455</c:v>
                </c:pt>
                <c:pt idx="21">
                  <c:v>9.5184866175603169</c:v>
                </c:pt>
                <c:pt idx="22">
                  <c:v>10.417836960475736</c:v>
                </c:pt>
                <c:pt idx="23">
                  <c:v>11.390441396755197</c:v>
                </c:pt>
                <c:pt idx="24">
                  <c:v>10.75577295443437</c:v>
                </c:pt>
                <c:pt idx="25">
                  <c:v>9.9449653319824378</c:v>
                </c:pt>
                <c:pt idx="26">
                  <c:v>8.7124309734767387</c:v>
                </c:pt>
                <c:pt idx="27">
                  <c:v>10.200661930171254</c:v>
                </c:pt>
                <c:pt idx="28">
                  <c:v>10.160568654878034</c:v>
                </c:pt>
                <c:pt idx="29">
                  <c:v>10.916487485128314</c:v>
                </c:pt>
                <c:pt idx="30">
                  <c:v>11.087038237720428</c:v>
                </c:pt>
                <c:pt idx="31">
                  <c:v>10.521372248595526</c:v>
                </c:pt>
                <c:pt idx="32">
                  <c:v>10.968853247410602</c:v>
                </c:pt>
                <c:pt idx="33">
                  <c:v>11.012462628239785</c:v>
                </c:pt>
                <c:pt idx="34">
                  <c:v>10.78180639115673</c:v>
                </c:pt>
                <c:pt idx="35">
                  <c:v>12.673457223052186</c:v>
                </c:pt>
                <c:pt idx="36">
                  <c:v>12.17185380214349</c:v>
                </c:pt>
                <c:pt idx="37">
                  <c:v>12.432371214537683</c:v>
                </c:pt>
                <c:pt idx="38">
                  <c:v>10.597958856058204</c:v>
                </c:pt>
                <c:pt idx="39">
                  <c:v>11.089530574696081</c:v>
                </c:pt>
                <c:pt idx="40">
                  <c:v>11.147007939664563</c:v>
                </c:pt>
                <c:pt idx="41">
                  <c:v>10.682422445046257</c:v>
                </c:pt>
                <c:pt idx="42">
                  <c:v>11.143411307085216</c:v>
                </c:pt>
                <c:pt idx="43">
                  <c:v>10.63436394990608</c:v>
                </c:pt>
                <c:pt idx="44">
                  <c:v>10.517023182460981</c:v>
                </c:pt>
                <c:pt idx="45">
                  <c:v>12.598330926151057</c:v>
                </c:pt>
                <c:pt idx="46">
                  <c:v>11.123240197709581</c:v>
                </c:pt>
                <c:pt idx="47">
                  <c:v>10.711546985327436</c:v>
                </c:pt>
                <c:pt idx="48">
                  <c:v>11.584268905038364</c:v>
                </c:pt>
                <c:pt idx="49">
                  <c:v>11.426484834164913</c:v>
                </c:pt>
                <c:pt idx="50">
                  <c:v>10.634821257814647</c:v>
                </c:pt>
                <c:pt idx="51">
                  <c:v>10.421507236882359</c:v>
                </c:pt>
                <c:pt idx="52">
                  <c:v>11.856649912055151</c:v>
                </c:pt>
                <c:pt idx="53">
                  <c:v>10.194140208432742</c:v>
                </c:pt>
                <c:pt idx="54">
                  <c:v>10.752205832221462</c:v>
                </c:pt>
                <c:pt idx="55">
                  <c:v>10.419479806253477</c:v>
                </c:pt>
                <c:pt idx="56">
                  <c:v>10.405322884463986</c:v>
                </c:pt>
                <c:pt idx="57">
                  <c:v>11.804168688988096</c:v>
                </c:pt>
                <c:pt idx="58">
                  <c:v>10.834942720930055</c:v>
                </c:pt>
                <c:pt idx="59">
                  <c:v>13.79673336473083</c:v>
                </c:pt>
                <c:pt idx="60">
                  <c:v>12.07855740522937</c:v>
                </c:pt>
                <c:pt idx="61">
                  <c:v>11.036324118576157</c:v>
                </c:pt>
                <c:pt idx="62">
                  <c:v>11.323313396864812</c:v>
                </c:pt>
                <c:pt idx="63">
                  <c:v>10.62169313243685</c:v>
                </c:pt>
                <c:pt idx="64">
                  <c:v>11.114222442341186</c:v>
                </c:pt>
                <c:pt idx="65">
                  <c:v>10.445695557530787</c:v>
                </c:pt>
                <c:pt idx="66">
                  <c:v>11.013039781242572</c:v>
                </c:pt>
                <c:pt idx="67">
                  <c:v>10.629610022590025</c:v>
                </c:pt>
                <c:pt idx="68">
                  <c:v>11.459345347267966</c:v>
                </c:pt>
                <c:pt idx="69">
                  <c:v>11.362335106337728</c:v>
                </c:pt>
                <c:pt idx="70">
                  <c:v>10.678422071861521</c:v>
                </c:pt>
                <c:pt idx="71">
                  <c:v>11.848361450583059</c:v>
                </c:pt>
                <c:pt idx="72">
                  <c:v>12.712727584067173</c:v>
                </c:pt>
                <c:pt idx="73">
                  <c:v>11.10667004464762</c:v>
                </c:pt>
                <c:pt idx="74">
                  <c:v>11.613738657206813</c:v>
                </c:pt>
                <c:pt idx="75">
                  <c:v>11.380410698263557</c:v>
                </c:pt>
                <c:pt idx="76">
                  <c:v>10.55708796679324</c:v>
                </c:pt>
                <c:pt idx="77">
                  <c:v>10.994017265010882</c:v>
                </c:pt>
                <c:pt idx="78">
                  <c:v>10.59770915569734</c:v>
                </c:pt>
                <c:pt idx="79">
                  <c:v>11.446486472413659</c:v>
                </c:pt>
                <c:pt idx="80">
                  <c:v>10.498442905329538</c:v>
                </c:pt>
                <c:pt idx="81">
                  <c:v>11.505165433658766</c:v>
                </c:pt>
                <c:pt idx="82">
                  <c:v>10.666510548007066</c:v>
                </c:pt>
                <c:pt idx="83">
                  <c:v>10.3298657822245</c:v>
                </c:pt>
                <c:pt idx="84">
                  <c:v>10.43702333732841</c:v>
                </c:pt>
                <c:pt idx="85">
                  <c:v>12.428780101768748</c:v>
                </c:pt>
                <c:pt idx="86">
                  <c:v>11.435860818467249</c:v>
                </c:pt>
                <c:pt idx="87">
                  <c:v>11.907693563530058</c:v>
                </c:pt>
                <c:pt idx="88">
                  <c:v>11.707702463031529</c:v>
                </c:pt>
                <c:pt idx="89">
                  <c:v>10.639766059056678</c:v>
                </c:pt>
                <c:pt idx="90">
                  <c:v>10.687914072695598</c:v>
                </c:pt>
                <c:pt idx="91">
                  <c:v>10.518700218288165</c:v>
                </c:pt>
                <c:pt idx="92">
                  <c:v>10.303571541691813</c:v>
                </c:pt>
                <c:pt idx="93">
                  <c:v>10.37527084723745</c:v>
                </c:pt>
                <c:pt idx="94">
                  <c:v>11.050540738037729</c:v>
                </c:pt>
                <c:pt idx="95">
                  <c:v>10.717501896825297</c:v>
                </c:pt>
                <c:pt idx="96">
                  <c:v>10.010636468053171</c:v>
                </c:pt>
                <c:pt idx="97">
                  <c:v>10.502214157476581</c:v>
                </c:pt>
                <c:pt idx="98">
                  <c:v>12.598094462830483</c:v>
                </c:pt>
                <c:pt idx="99">
                  <c:v>11.807153565354481</c:v>
                </c:pt>
                <c:pt idx="100">
                  <c:v>12.705192017716127</c:v>
                </c:pt>
                <c:pt idx="101">
                  <c:v>12.805568270008663</c:v>
                </c:pt>
                <c:pt idx="102">
                  <c:v>11.097940183477904</c:v>
                </c:pt>
                <c:pt idx="103">
                  <c:v>11.289356823317922</c:v>
                </c:pt>
                <c:pt idx="104">
                  <c:v>10.977345976738009</c:v>
                </c:pt>
                <c:pt idx="105">
                  <c:v>10.586331840100176</c:v>
                </c:pt>
                <c:pt idx="106">
                  <c:v>11.106655032675572</c:v>
                </c:pt>
                <c:pt idx="107">
                  <c:v>10.731537060559845</c:v>
                </c:pt>
                <c:pt idx="108">
                  <c:v>11.227653818439656</c:v>
                </c:pt>
                <c:pt idx="109">
                  <c:v>11.194385480131949</c:v>
                </c:pt>
                <c:pt idx="110">
                  <c:v>10.358567881186488</c:v>
                </c:pt>
                <c:pt idx="111">
                  <c:v>12.469851293900396</c:v>
                </c:pt>
                <c:pt idx="112">
                  <c:v>12.244980809845154</c:v>
                </c:pt>
                <c:pt idx="113">
                  <c:v>11.878415442090192</c:v>
                </c:pt>
                <c:pt idx="114">
                  <c:v>11.899649382259152</c:v>
                </c:pt>
                <c:pt idx="115">
                  <c:v>11.336474641648001</c:v>
                </c:pt>
                <c:pt idx="116">
                  <c:v>10.882997185231837</c:v>
                </c:pt>
                <c:pt idx="117">
                  <c:v>11.245986753656346</c:v>
                </c:pt>
                <c:pt idx="118">
                  <c:v>10.736657511015901</c:v>
                </c:pt>
                <c:pt idx="119">
                  <c:v>11.087543323021706</c:v>
                </c:pt>
                <c:pt idx="120">
                  <c:v>11.066294553246234</c:v>
                </c:pt>
                <c:pt idx="121">
                  <c:v>10.465044312708477</c:v>
                </c:pt>
                <c:pt idx="122">
                  <c:v>10.874096000619872</c:v>
                </c:pt>
                <c:pt idx="123">
                  <c:v>11.321946541085092</c:v>
                </c:pt>
                <c:pt idx="124">
                  <c:v>11.663162783291332</c:v>
                </c:pt>
                <c:pt idx="125">
                  <c:v>11.211441922204767</c:v>
                </c:pt>
                <c:pt idx="126">
                  <c:v>12.113661260158558</c:v>
                </c:pt>
                <c:pt idx="127">
                  <c:v>11.940021593204687</c:v>
                </c:pt>
                <c:pt idx="128">
                  <c:v>11.049380930785231</c:v>
                </c:pt>
                <c:pt idx="129">
                  <c:v>10.382822509210747</c:v>
                </c:pt>
                <c:pt idx="130">
                  <c:v>10.827488484280181</c:v>
                </c:pt>
                <c:pt idx="131">
                  <c:v>10.821756326793912</c:v>
                </c:pt>
                <c:pt idx="132">
                  <c:v>10.938964779201447</c:v>
                </c:pt>
                <c:pt idx="133">
                  <c:v>11.674533980166641</c:v>
                </c:pt>
                <c:pt idx="134">
                  <c:v>10.987916396687764</c:v>
                </c:pt>
                <c:pt idx="135">
                  <c:v>10.842830527940436</c:v>
                </c:pt>
                <c:pt idx="136">
                  <c:v>10.729547184215814</c:v>
                </c:pt>
                <c:pt idx="137">
                  <c:v>10.849317668987577</c:v>
                </c:pt>
                <c:pt idx="138">
                  <c:v>11.36873171663442</c:v>
                </c:pt>
                <c:pt idx="139">
                  <c:v>10.645210588588755</c:v>
                </c:pt>
                <c:pt idx="140">
                  <c:v>10.881625687736364</c:v>
                </c:pt>
                <c:pt idx="141">
                  <c:v>10.629368102712709</c:v>
                </c:pt>
                <c:pt idx="142">
                  <c:v>10.885247622203586</c:v>
                </c:pt>
                <c:pt idx="143">
                  <c:v>13.093939211219769</c:v>
                </c:pt>
                <c:pt idx="144">
                  <c:v>11.997435860416683</c:v>
                </c:pt>
                <c:pt idx="145">
                  <c:v>12.058842132685383</c:v>
                </c:pt>
                <c:pt idx="146">
                  <c:v>11.749782554412198</c:v>
                </c:pt>
                <c:pt idx="147">
                  <c:v>11.566124941437806</c:v>
                </c:pt>
                <c:pt idx="148">
                  <c:v>11.504086516303024</c:v>
                </c:pt>
                <c:pt idx="149">
                  <c:v>11.936368006309046</c:v>
                </c:pt>
                <c:pt idx="150">
                  <c:v>11.27984520771003</c:v>
                </c:pt>
                <c:pt idx="151">
                  <c:v>11.242939226920786</c:v>
                </c:pt>
                <c:pt idx="152">
                  <c:v>10.512056756620776</c:v>
                </c:pt>
                <c:pt idx="153">
                  <c:v>11.616348104157765</c:v>
                </c:pt>
                <c:pt idx="154">
                  <c:v>10.611498714744615</c:v>
                </c:pt>
                <c:pt idx="155">
                  <c:v>10.406139865612957</c:v>
                </c:pt>
                <c:pt idx="156">
                  <c:v>10.964224888775311</c:v>
                </c:pt>
                <c:pt idx="157">
                  <c:v>12.741793788128939</c:v>
                </c:pt>
                <c:pt idx="158">
                  <c:v>12.794889335330023</c:v>
                </c:pt>
                <c:pt idx="159">
                  <c:v>11.810233558266628</c:v>
                </c:pt>
                <c:pt idx="160">
                  <c:v>12.153583900033492</c:v>
                </c:pt>
                <c:pt idx="161">
                  <c:v>12.231101786854252</c:v>
                </c:pt>
                <c:pt idx="162">
                  <c:v>10.934605845841022</c:v>
                </c:pt>
                <c:pt idx="163">
                  <c:v>11.279630562599642</c:v>
                </c:pt>
                <c:pt idx="164">
                  <c:v>11.403668479033279</c:v>
                </c:pt>
                <c:pt idx="165">
                  <c:v>11.173149777960127</c:v>
                </c:pt>
                <c:pt idx="166">
                  <c:v>10.912120427584714</c:v>
                </c:pt>
                <c:pt idx="167">
                  <c:v>11.104250209849171</c:v>
                </c:pt>
                <c:pt idx="168">
                  <c:v>10.861917810604375</c:v>
                </c:pt>
                <c:pt idx="169">
                  <c:v>13.936259856576251</c:v>
                </c:pt>
                <c:pt idx="170">
                  <c:v>12.689279354256167</c:v>
                </c:pt>
                <c:pt idx="171">
                  <c:v>12.231238316942282</c:v>
                </c:pt>
                <c:pt idx="172">
                  <c:v>13.151215133631235</c:v>
                </c:pt>
                <c:pt idx="173">
                  <c:v>11.410649077385242</c:v>
                </c:pt>
                <c:pt idx="174">
                  <c:v>11.212441800681239</c:v>
                </c:pt>
                <c:pt idx="175">
                  <c:v>12.699524210638458</c:v>
                </c:pt>
                <c:pt idx="176">
                  <c:v>11.349594441107186</c:v>
                </c:pt>
                <c:pt idx="177">
                  <c:v>11.681579038998763</c:v>
                </c:pt>
                <c:pt idx="178">
                  <c:v>11.304399553479399</c:v>
                </c:pt>
                <c:pt idx="179">
                  <c:v>11.409318965681459</c:v>
                </c:pt>
                <c:pt idx="180">
                  <c:v>12.398992013285779</c:v>
                </c:pt>
                <c:pt idx="181">
                  <c:v>11.985500784583781</c:v>
                </c:pt>
                <c:pt idx="182">
                  <c:v>10.957747316133442</c:v>
                </c:pt>
                <c:pt idx="183">
                  <c:v>11.691448148507034</c:v>
                </c:pt>
                <c:pt idx="184">
                  <c:v>11.891984994198621</c:v>
                </c:pt>
                <c:pt idx="185">
                  <c:v>12.273637831692598</c:v>
                </c:pt>
                <c:pt idx="186">
                  <c:v>12.324642038593181</c:v>
                </c:pt>
                <c:pt idx="187">
                  <c:v>12.633087220334858</c:v>
                </c:pt>
                <c:pt idx="188">
                  <c:v>11.141702350580776</c:v>
                </c:pt>
                <c:pt idx="189">
                  <c:v>11.562182186951302</c:v>
                </c:pt>
                <c:pt idx="190">
                  <c:v>11.896260840171106</c:v>
                </c:pt>
                <c:pt idx="191">
                  <c:v>11.673146255769016</c:v>
                </c:pt>
                <c:pt idx="192">
                  <c:v>11.074172409995889</c:v>
                </c:pt>
                <c:pt idx="193">
                  <c:v>11.114654417442305</c:v>
                </c:pt>
                <c:pt idx="194">
                  <c:v>11.902450875054399</c:v>
                </c:pt>
                <c:pt idx="195">
                  <c:v>11.216781020771528</c:v>
                </c:pt>
                <c:pt idx="196">
                  <c:v>11.949424015658566</c:v>
                </c:pt>
                <c:pt idx="197">
                  <c:v>11.1556932229126</c:v>
                </c:pt>
                <c:pt idx="198">
                  <c:v>11.208666756113645</c:v>
                </c:pt>
                <c:pt idx="199">
                  <c:v>11.532688875811179</c:v>
                </c:pt>
                <c:pt idx="200">
                  <c:v>11.766605980745995</c:v>
                </c:pt>
                <c:pt idx="201">
                  <c:v>11.075024971218793</c:v>
                </c:pt>
                <c:pt idx="202">
                  <c:v>11.480133642145237</c:v>
                </c:pt>
                <c:pt idx="203">
                  <c:v>10.940561260187639</c:v>
                </c:pt>
                <c:pt idx="204">
                  <c:v>11.10632471226177</c:v>
                </c:pt>
                <c:pt idx="205">
                  <c:v>10.896442985345695</c:v>
                </c:pt>
                <c:pt idx="206">
                  <c:v>10.951928723957874</c:v>
                </c:pt>
                <c:pt idx="207">
                  <c:v>11.509288860532646</c:v>
                </c:pt>
                <c:pt idx="208">
                  <c:v>10.774425206686043</c:v>
                </c:pt>
                <c:pt idx="209">
                  <c:v>13.6803973434904</c:v>
                </c:pt>
                <c:pt idx="210">
                  <c:v>11.283512300642423</c:v>
                </c:pt>
                <c:pt idx="211">
                  <c:v>12.998519763488837</c:v>
                </c:pt>
                <c:pt idx="212">
                  <c:v>13.210463994290071</c:v>
                </c:pt>
                <c:pt idx="213">
                  <c:v>10.860536276882451</c:v>
                </c:pt>
                <c:pt idx="214">
                  <c:v>11.718914719064367</c:v>
                </c:pt>
                <c:pt idx="215">
                  <c:v>13.042371668430336</c:v>
                </c:pt>
                <c:pt idx="216">
                  <c:v>11.932563001423079</c:v>
                </c:pt>
                <c:pt idx="217">
                  <c:v>11.462358222732488</c:v>
                </c:pt>
                <c:pt idx="218">
                  <c:v>11.661724708513347</c:v>
                </c:pt>
                <c:pt idx="219">
                  <c:v>12.067258753613128</c:v>
                </c:pt>
                <c:pt idx="220">
                  <c:v>10.985191022801324</c:v>
                </c:pt>
                <c:pt idx="221">
                  <c:v>11.173557038436915</c:v>
                </c:pt>
                <c:pt idx="222">
                  <c:v>11.928882011631792</c:v>
                </c:pt>
                <c:pt idx="223">
                  <c:v>12.823002708174482</c:v>
                </c:pt>
                <c:pt idx="224">
                  <c:v>10.054920256296338</c:v>
                </c:pt>
                <c:pt idx="225">
                  <c:v>12.541648051547586</c:v>
                </c:pt>
                <c:pt idx="226">
                  <c:v>11.91491788359942</c:v>
                </c:pt>
                <c:pt idx="227">
                  <c:v>12.046349803334401</c:v>
                </c:pt>
                <c:pt idx="228">
                  <c:v>11.767435891713937</c:v>
                </c:pt>
                <c:pt idx="229">
                  <c:v>10.549543125562224</c:v>
                </c:pt>
                <c:pt idx="230">
                  <c:v>11.540968555994871</c:v>
                </c:pt>
                <c:pt idx="231">
                  <c:v>11.440881515102385</c:v>
                </c:pt>
                <c:pt idx="232">
                  <c:v>10.896294782307262</c:v>
                </c:pt>
                <c:pt idx="233">
                  <c:v>11.788843613001765</c:v>
                </c:pt>
                <c:pt idx="234">
                  <c:v>11.334384751770889</c:v>
                </c:pt>
                <c:pt idx="235">
                  <c:v>10.995528295821199</c:v>
                </c:pt>
                <c:pt idx="236">
                  <c:v>11.220954207100018</c:v>
                </c:pt>
                <c:pt idx="237">
                  <c:v>11.30009109100717</c:v>
                </c:pt>
                <c:pt idx="238">
                  <c:v>10.831094019308606</c:v>
                </c:pt>
                <c:pt idx="239">
                  <c:v>10.802916927334872</c:v>
                </c:pt>
                <c:pt idx="240">
                  <c:v>10.781640185019185</c:v>
                </c:pt>
                <c:pt idx="241">
                  <c:v>10.670210420754392</c:v>
                </c:pt>
                <c:pt idx="242">
                  <c:v>11.434942301645144</c:v>
                </c:pt>
                <c:pt idx="243">
                  <c:v>11.036887666689902</c:v>
                </c:pt>
                <c:pt idx="244">
                  <c:v>10.700003266073107</c:v>
                </c:pt>
                <c:pt idx="245">
                  <c:v>10.790122877502657</c:v>
                </c:pt>
                <c:pt idx="246">
                  <c:v>10.583372172862495</c:v>
                </c:pt>
                <c:pt idx="247">
                  <c:v>11.29583853523855</c:v>
                </c:pt>
                <c:pt idx="248">
                  <c:v>11.982285136919963</c:v>
                </c:pt>
                <c:pt idx="249">
                  <c:v>12.482279124506929</c:v>
                </c:pt>
                <c:pt idx="250">
                  <c:v>12.046220744583158</c:v>
                </c:pt>
                <c:pt idx="251">
                  <c:v>11.940934537513288</c:v>
                </c:pt>
                <c:pt idx="252">
                  <c:v>12.291543670119273</c:v>
                </c:pt>
                <c:pt idx="253">
                  <c:v>12.838001121591507</c:v>
                </c:pt>
                <c:pt idx="254">
                  <c:v>12.671986673745621</c:v>
                </c:pt>
                <c:pt idx="255">
                  <c:v>12.396473972888549</c:v>
                </c:pt>
                <c:pt idx="256">
                  <c:v>13.371308779535193</c:v>
                </c:pt>
                <c:pt idx="257">
                  <c:v>13.571082081292731</c:v>
                </c:pt>
                <c:pt idx="258">
                  <c:v>12.157732879916082</c:v>
                </c:pt>
                <c:pt idx="259">
                  <c:v>12.593462034377772</c:v>
                </c:pt>
                <c:pt idx="260">
                  <c:v>13.132974875776688</c:v>
                </c:pt>
                <c:pt idx="261">
                  <c:v>12.368948011496922</c:v>
                </c:pt>
                <c:pt idx="262">
                  <c:v>12.665065882255858</c:v>
                </c:pt>
                <c:pt idx="263">
                  <c:v>12.058175703590502</c:v>
                </c:pt>
                <c:pt idx="264">
                  <c:v>13.121060529065891</c:v>
                </c:pt>
                <c:pt idx="265">
                  <c:v>13.388204666931138</c:v>
                </c:pt>
                <c:pt idx="266">
                  <c:v>13.335776541675957</c:v>
                </c:pt>
                <c:pt idx="267">
                  <c:v>12.948257578654633</c:v>
                </c:pt>
                <c:pt idx="268">
                  <c:v>13.332860903744605</c:v>
                </c:pt>
                <c:pt idx="269">
                  <c:v>13.157873368181367</c:v>
                </c:pt>
                <c:pt idx="270">
                  <c:v>11.999577241563797</c:v>
                </c:pt>
                <c:pt idx="271">
                  <c:v>11.783669902114079</c:v>
                </c:pt>
                <c:pt idx="272">
                  <c:v>12.010519941887075</c:v>
                </c:pt>
                <c:pt idx="273">
                  <c:v>11.839253566245111</c:v>
                </c:pt>
                <c:pt idx="274">
                  <c:v>12.304962773303497</c:v>
                </c:pt>
                <c:pt idx="275">
                  <c:v>11.566665264222712</c:v>
                </c:pt>
                <c:pt idx="276">
                  <c:v>12.19943063614163</c:v>
                </c:pt>
                <c:pt idx="277">
                  <c:v>12.83961046996701</c:v>
                </c:pt>
                <c:pt idx="278">
                  <c:v>11.58261009713558</c:v>
                </c:pt>
                <c:pt idx="279">
                  <c:v>12.05736379870115</c:v>
                </c:pt>
                <c:pt idx="280">
                  <c:v>11.999521918739736</c:v>
                </c:pt>
                <c:pt idx="281">
                  <c:v>11.859793477773561</c:v>
                </c:pt>
                <c:pt idx="282">
                  <c:v>11.590617720185652</c:v>
                </c:pt>
                <c:pt idx="283">
                  <c:v>11.16822143995547</c:v>
                </c:pt>
                <c:pt idx="284">
                  <c:v>11.005876035732005</c:v>
                </c:pt>
                <c:pt idx="285">
                  <c:v>11.207228765796126</c:v>
                </c:pt>
                <c:pt idx="286">
                  <c:v>11.264951166525512</c:v>
                </c:pt>
                <c:pt idx="287">
                  <c:v>11.10808016474147</c:v>
                </c:pt>
                <c:pt idx="288">
                  <c:v>11.638359159557135</c:v>
                </c:pt>
                <c:pt idx="289">
                  <c:v>11.090293851940155</c:v>
                </c:pt>
                <c:pt idx="290">
                  <c:v>11.85510992715065</c:v>
                </c:pt>
                <c:pt idx="291">
                  <c:v>11.142137107992992</c:v>
                </c:pt>
                <c:pt idx="292">
                  <c:v>10.919189135865434</c:v>
                </c:pt>
                <c:pt idx="293">
                  <c:v>11.269961786206713</c:v>
                </c:pt>
                <c:pt idx="294">
                  <c:v>12.086111614763448</c:v>
                </c:pt>
                <c:pt idx="295">
                  <c:v>15.040190580320795</c:v>
                </c:pt>
                <c:pt idx="296">
                  <c:v>14.023252917438382</c:v>
                </c:pt>
                <c:pt idx="297">
                  <c:v>13.417645992414919</c:v>
                </c:pt>
                <c:pt idx="298">
                  <c:v>12.981757879336088</c:v>
                </c:pt>
                <c:pt idx="299">
                  <c:v>12.439475390885494</c:v>
                </c:pt>
                <c:pt idx="300">
                  <c:v>12.043159520700568</c:v>
                </c:pt>
                <c:pt idx="301">
                  <c:v>12.842043470912754</c:v>
                </c:pt>
                <c:pt idx="302">
                  <c:v>12.199742653335301</c:v>
                </c:pt>
                <c:pt idx="303">
                  <c:v>12.314011833552739</c:v>
                </c:pt>
                <c:pt idx="304">
                  <c:v>10.987442951860604</c:v>
                </c:pt>
                <c:pt idx="305">
                  <c:v>10.876101905463226</c:v>
                </c:pt>
                <c:pt idx="306">
                  <c:v>11.984970758600101</c:v>
                </c:pt>
                <c:pt idx="307">
                  <c:v>12.262864047585092</c:v>
                </c:pt>
                <c:pt idx="308">
                  <c:v>12.25857970300919</c:v>
                </c:pt>
                <c:pt idx="309">
                  <c:v>11.475420878428954</c:v>
                </c:pt>
                <c:pt idx="310">
                  <c:v>11.674627560950322</c:v>
                </c:pt>
                <c:pt idx="311">
                  <c:v>11.728383558668448</c:v>
                </c:pt>
                <c:pt idx="312">
                  <c:v>10.697000294715387</c:v>
                </c:pt>
                <c:pt idx="313">
                  <c:v>11.278607208562525</c:v>
                </c:pt>
                <c:pt idx="314">
                  <c:v>13.593497617268937</c:v>
                </c:pt>
                <c:pt idx="315">
                  <c:v>12.583172572081441</c:v>
                </c:pt>
                <c:pt idx="316">
                  <c:v>11.604108959892825</c:v>
                </c:pt>
                <c:pt idx="317">
                  <c:v>11.475285901141273</c:v>
                </c:pt>
                <c:pt idx="318">
                  <c:v>11.580920505456037</c:v>
                </c:pt>
                <c:pt idx="319">
                  <c:v>10.647850524480344</c:v>
                </c:pt>
                <c:pt idx="320">
                  <c:v>10.425905722337927</c:v>
                </c:pt>
                <c:pt idx="321">
                  <c:v>11.097470625232695</c:v>
                </c:pt>
                <c:pt idx="322">
                  <c:v>10.701490121198454</c:v>
                </c:pt>
                <c:pt idx="323">
                  <c:v>11.225776583680107</c:v>
                </c:pt>
                <c:pt idx="324">
                  <c:v>11.354773457163459</c:v>
                </c:pt>
                <c:pt idx="325">
                  <c:v>10.88451678555052</c:v>
                </c:pt>
                <c:pt idx="326">
                  <c:v>10.595408982170255</c:v>
                </c:pt>
                <c:pt idx="327">
                  <c:v>11.002516421089455</c:v>
                </c:pt>
                <c:pt idx="328">
                  <c:v>12.261857338469701</c:v>
                </c:pt>
                <c:pt idx="329">
                  <c:v>10.80608495727828</c:v>
                </c:pt>
                <c:pt idx="330">
                  <c:v>11.191838269325892</c:v>
                </c:pt>
                <c:pt idx="331">
                  <c:v>10.730444212051008</c:v>
                </c:pt>
                <c:pt idx="332">
                  <c:v>11.078767629469402</c:v>
                </c:pt>
                <c:pt idx="333">
                  <c:v>10.442550717713358</c:v>
                </c:pt>
                <c:pt idx="334">
                  <c:v>12.940812723388456</c:v>
                </c:pt>
                <c:pt idx="335">
                  <c:v>12.136658256645816</c:v>
                </c:pt>
                <c:pt idx="336">
                  <c:v>10.761301354651307</c:v>
                </c:pt>
                <c:pt idx="337">
                  <c:v>10.969938154395841</c:v>
                </c:pt>
                <c:pt idx="338">
                  <c:v>10.43055063239178</c:v>
                </c:pt>
                <c:pt idx="339">
                  <c:v>10.68081502300455</c:v>
                </c:pt>
                <c:pt idx="340">
                  <c:v>10.787296414165029</c:v>
                </c:pt>
                <c:pt idx="341">
                  <c:v>10.461187220170711</c:v>
                </c:pt>
                <c:pt idx="342">
                  <c:v>11.012792470742982</c:v>
                </c:pt>
                <c:pt idx="343">
                  <c:v>11.457085005775793</c:v>
                </c:pt>
                <c:pt idx="344">
                  <c:v>12.993336111668091</c:v>
                </c:pt>
                <c:pt idx="345">
                  <c:v>11.085444782804384</c:v>
                </c:pt>
                <c:pt idx="346">
                  <c:v>11.601723578129027</c:v>
                </c:pt>
                <c:pt idx="347">
                  <c:v>10.50739359931813</c:v>
                </c:pt>
                <c:pt idx="348">
                  <c:v>9.9638768525489123</c:v>
                </c:pt>
                <c:pt idx="349">
                  <c:v>11.272165145627852</c:v>
                </c:pt>
                <c:pt idx="350">
                  <c:v>10.170571431312704</c:v>
                </c:pt>
                <c:pt idx="351">
                  <c:v>10.47429759323113</c:v>
                </c:pt>
                <c:pt idx="352">
                  <c:v>11.605759855262647</c:v>
                </c:pt>
                <c:pt idx="353">
                  <c:v>10.729306381246207</c:v>
                </c:pt>
                <c:pt idx="354">
                  <c:v>10.634628732605282</c:v>
                </c:pt>
                <c:pt idx="355">
                  <c:v>12.49720750026278</c:v>
                </c:pt>
                <c:pt idx="356">
                  <c:v>11.122826687742529</c:v>
                </c:pt>
                <c:pt idx="357">
                  <c:v>10.415802067353537</c:v>
                </c:pt>
                <c:pt idx="358">
                  <c:v>10.614302730749481</c:v>
                </c:pt>
                <c:pt idx="359">
                  <c:v>10.262315177792935</c:v>
                </c:pt>
                <c:pt idx="360">
                  <c:v>11.088659727398346</c:v>
                </c:pt>
                <c:pt idx="361">
                  <c:v>10.375021260613996</c:v>
                </c:pt>
                <c:pt idx="362">
                  <c:v>11.355382370739967</c:v>
                </c:pt>
                <c:pt idx="363">
                  <c:v>11.435579949933482</c:v>
                </c:pt>
                <c:pt idx="364">
                  <c:v>12.189099411722463</c:v>
                </c:pt>
                <c:pt idx="365">
                  <c:v>10.915797303837524</c:v>
                </c:pt>
                <c:pt idx="366">
                  <c:v>10.431494724510879</c:v>
                </c:pt>
                <c:pt idx="367">
                  <c:v>10.596484721844948</c:v>
                </c:pt>
                <c:pt idx="368">
                  <c:v>10.402048268882046</c:v>
                </c:pt>
                <c:pt idx="369">
                  <c:v>10.387887062065596</c:v>
                </c:pt>
                <c:pt idx="370">
                  <c:v>11.167699021853803</c:v>
                </c:pt>
                <c:pt idx="371">
                  <c:v>10.810919157976958</c:v>
                </c:pt>
                <c:pt idx="372">
                  <c:v>11.167317625514823</c:v>
                </c:pt>
                <c:pt idx="373">
                  <c:v>11.171448726694154</c:v>
                </c:pt>
                <c:pt idx="374">
                  <c:v>10.29525933351229</c:v>
                </c:pt>
                <c:pt idx="375">
                  <c:v>10.547654550874356</c:v>
                </c:pt>
                <c:pt idx="376">
                  <c:v>10.306215584934407</c:v>
                </c:pt>
                <c:pt idx="377">
                  <c:v>12.865947386826546</c:v>
                </c:pt>
                <c:pt idx="378">
                  <c:v>12.382011375354905</c:v>
                </c:pt>
                <c:pt idx="379">
                  <c:v>12.001750848456552</c:v>
                </c:pt>
                <c:pt idx="380">
                  <c:v>10.939213288149046</c:v>
                </c:pt>
                <c:pt idx="381">
                  <c:v>11.604437531976281</c:v>
                </c:pt>
                <c:pt idx="382">
                  <c:v>10.870889562233824</c:v>
                </c:pt>
                <c:pt idx="383">
                  <c:v>10.90626785861785</c:v>
                </c:pt>
                <c:pt idx="384">
                  <c:v>10.713395023704772</c:v>
                </c:pt>
                <c:pt idx="385">
                  <c:v>11.173992202507653</c:v>
                </c:pt>
                <c:pt idx="386">
                  <c:v>10.4180163112265</c:v>
                </c:pt>
                <c:pt idx="387">
                  <c:v>10.784793387507323</c:v>
                </c:pt>
                <c:pt idx="388">
                  <c:v>10.417627677269948</c:v>
                </c:pt>
                <c:pt idx="389">
                  <c:v>10.21368914641778</c:v>
                </c:pt>
                <c:pt idx="390">
                  <c:v>10.89905146530479</c:v>
                </c:pt>
                <c:pt idx="391">
                  <c:v>11.097697858367294</c:v>
                </c:pt>
                <c:pt idx="392">
                  <c:v>11.506967752995982</c:v>
                </c:pt>
                <c:pt idx="393">
                  <c:v>11.083987000676421</c:v>
                </c:pt>
                <c:pt idx="394">
                  <c:v>10.343321880723835</c:v>
                </c:pt>
                <c:pt idx="395">
                  <c:v>11.445973366830929</c:v>
                </c:pt>
                <c:pt idx="396">
                  <c:v>12.931701536935361</c:v>
                </c:pt>
                <c:pt idx="397">
                  <c:v>11.983866155037305</c:v>
                </c:pt>
                <c:pt idx="398">
                  <c:v>11.478820444320277</c:v>
                </c:pt>
                <c:pt idx="399">
                  <c:v>11.668851710404651</c:v>
                </c:pt>
                <c:pt idx="400">
                  <c:v>11.434077043852513</c:v>
                </c:pt>
                <c:pt idx="401">
                  <c:v>11.361532645414634</c:v>
                </c:pt>
                <c:pt idx="402">
                  <c:v>10.136700239527121</c:v>
                </c:pt>
                <c:pt idx="403">
                  <c:v>10.632146654097433</c:v>
                </c:pt>
                <c:pt idx="404">
                  <c:v>11.095848195933886</c:v>
                </c:pt>
                <c:pt idx="405">
                  <c:v>10.968973850772135</c:v>
                </c:pt>
                <c:pt idx="406">
                  <c:v>10.755410415377479</c:v>
                </c:pt>
                <c:pt idx="407">
                  <c:v>11.055751186536417</c:v>
                </c:pt>
                <c:pt idx="408">
                  <c:v>11.872032449100244</c:v>
                </c:pt>
                <c:pt idx="409">
                  <c:v>11.441268333205997</c:v>
                </c:pt>
                <c:pt idx="410">
                  <c:v>10.376455533745878</c:v>
                </c:pt>
                <c:pt idx="411">
                  <c:v>10.71809987037725</c:v>
                </c:pt>
                <c:pt idx="412">
                  <c:v>10.328951347150982</c:v>
                </c:pt>
                <c:pt idx="413">
                  <c:v>10.452879829450936</c:v>
                </c:pt>
                <c:pt idx="414">
                  <c:v>10.827607555524617</c:v>
                </c:pt>
                <c:pt idx="415">
                  <c:v>10.603362053845499</c:v>
                </c:pt>
                <c:pt idx="416">
                  <c:v>10.632870225678168</c:v>
                </c:pt>
                <c:pt idx="417">
                  <c:v>13.501195625191601</c:v>
                </c:pt>
                <c:pt idx="418">
                  <c:v>13.559625557657041</c:v>
                </c:pt>
                <c:pt idx="419">
                  <c:v>12.270722098014636</c:v>
                </c:pt>
                <c:pt idx="420">
                  <c:v>10.673225335257786</c:v>
                </c:pt>
                <c:pt idx="421">
                  <c:v>11.615833976922502</c:v>
                </c:pt>
                <c:pt idx="422">
                  <c:v>11.796576925407859</c:v>
                </c:pt>
                <c:pt idx="423">
                  <c:v>11.219104588559038</c:v>
                </c:pt>
                <c:pt idx="424">
                  <c:v>11.553347379469145</c:v>
                </c:pt>
                <c:pt idx="425">
                  <c:v>12.446584491005476</c:v>
                </c:pt>
                <c:pt idx="426">
                  <c:v>12.013027799227464</c:v>
                </c:pt>
                <c:pt idx="427">
                  <c:v>11.864222976400304</c:v>
                </c:pt>
                <c:pt idx="428">
                  <c:v>11.638120960342066</c:v>
                </c:pt>
                <c:pt idx="429">
                  <c:v>11.870292169587362</c:v>
                </c:pt>
                <c:pt idx="430">
                  <c:v>11.311775765915282</c:v>
                </c:pt>
                <c:pt idx="431">
                  <c:v>11.266679598372296</c:v>
                </c:pt>
                <c:pt idx="432">
                  <c:v>10.229981600773298</c:v>
                </c:pt>
                <c:pt idx="433">
                  <c:v>10.866050996740961</c:v>
                </c:pt>
                <c:pt idx="434">
                  <c:v>10.988288231867655</c:v>
                </c:pt>
                <c:pt idx="435">
                  <c:v>10.561991527152498</c:v>
                </c:pt>
                <c:pt idx="436">
                  <c:v>10.473308235808691</c:v>
                </c:pt>
                <c:pt idx="437">
                  <c:v>10.726982939755574</c:v>
                </c:pt>
                <c:pt idx="438">
                  <c:v>10.832437813357037</c:v>
                </c:pt>
                <c:pt idx="439">
                  <c:v>10.861092957544496</c:v>
                </c:pt>
                <c:pt idx="440">
                  <c:v>14.559783743919747</c:v>
                </c:pt>
                <c:pt idx="441">
                  <c:v>12.781899183513577</c:v>
                </c:pt>
                <c:pt idx="442">
                  <c:v>12.746217236954452</c:v>
                </c:pt>
                <c:pt idx="443">
                  <c:v>12.80952211686609</c:v>
                </c:pt>
                <c:pt idx="444">
                  <c:v>11.766396455088035</c:v>
                </c:pt>
                <c:pt idx="445">
                  <c:v>11.616979127066806</c:v>
                </c:pt>
                <c:pt idx="446">
                  <c:v>12.563939379005543</c:v>
                </c:pt>
                <c:pt idx="447">
                  <c:v>12.072564109787288</c:v>
                </c:pt>
                <c:pt idx="448">
                  <c:v>11.095089148047066</c:v>
                </c:pt>
                <c:pt idx="449">
                  <c:v>11.108319987273946</c:v>
                </c:pt>
                <c:pt idx="450">
                  <c:v>11.773071887227488</c:v>
                </c:pt>
                <c:pt idx="451">
                  <c:v>12.864977699183898</c:v>
                </c:pt>
                <c:pt idx="452">
                  <c:v>11.975539357242347</c:v>
                </c:pt>
                <c:pt idx="453">
                  <c:v>11.982860341852575</c:v>
                </c:pt>
                <c:pt idx="454">
                  <c:v>11.321547018086019</c:v>
                </c:pt>
                <c:pt idx="455">
                  <c:v>11.182224542232218</c:v>
                </c:pt>
                <c:pt idx="456">
                  <c:v>10.837323463626031</c:v>
                </c:pt>
                <c:pt idx="457">
                  <c:v>11.494364266781965</c:v>
                </c:pt>
                <c:pt idx="458">
                  <c:v>11.851024948335597</c:v>
                </c:pt>
                <c:pt idx="459">
                  <c:v>11.814088756060595</c:v>
                </c:pt>
                <c:pt idx="460">
                  <c:v>10.902610942703495</c:v>
                </c:pt>
                <c:pt idx="461">
                  <c:v>11.507581209844453</c:v>
                </c:pt>
                <c:pt idx="462">
                  <c:v>11.219868976180992</c:v>
                </c:pt>
                <c:pt idx="463">
                  <c:v>11.308542331373754</c:v>
                </c:pt>
                <c:pt idx="464">
                  <c:v>11.022555849771621</c:v>
                </c:pt>
                <c:pt idx="465">
                  <c:v>11.231742229258277</c:v>
                </c:pt>
                <c:pt idx="466">
                  <c:v>10.540884151324754</c:v>
                </c:pt>
                <c:pt idx="467">
                  <c:v>10.739760576424253</c:v>
                </c:pt>
                <c:pt idx="468">
                  <c:v>11.081080446585229</c:v>
                </c:pt>
                <c:pt idx="469">
                  <c:v>11.127615863065628</c:v>
                </c:pt>
                <c:pt idx="470">
                  <c:v>11.100314888701194</c:v>
                </c:pt>
                <c:pt idx="471">
                  <c:v>11.110221541281334</c:v>
                </c:pt>
                <c:pt idx="472">
                  <c:v>11.022082190911469</c:v>
                </c:pt>
                <c:pt idx="473">
                  <c:v>11.22334826456399</c:v>
                </c:pt>
                <c:pt idx="474">
                  <c:v>10.64846788173609</c:v>
                </c:pt>
                <c:pt idx="475">
                  <c:v>10.737026911613315</c:v>
                </c:pt>
                <c:pt idx="476">
                  <c:v>11.322091782609899</c:v>
                </c:pt>
                <c:pt idx="477">
                  <c:v>10.595534127652041</c:v>
                </c:pt>
                <c:pt idx="478">
                  <c:v>12.553000742911404</c:v>
                </c:pt>
                <c:pt idx="479">
                  <c:v>12.606702750492731</c:v>
                </c:pt>
                <c:pt idx="480">
                  <c:v>11.829603074263261</c:v>
                </c:pt>
                <c:pt idx="481">
                  <c:v>12.014869766289904</c:v>
                </c:pt>
                <c:pt idx="482">
                  <c:v>11.811458452726246</c:v>
                </c:pt>
                <c:pt idx="483">
                  <c:v>12.134066309545082</c:v>
                </c:pt>
                <c:pt idx="484">
                  <c:v>11.345819560782635</c:v>
                </c:pt>
                <c:pt idx="485">
                  <c:v>10.102461354543133</c:v>
                </c:pt>
                <c:pt idx="486">
                  <c:v>10.738394678133906</c:v>
                </c:pt>
                <c:pt idx="487">
                  <c:v>10.142307583235345</c:v>
                </c:pt>
                <c:pt idx="488">
                  <c:v>10.034471954331547</c:v>
                </c:pt>
                <c:pt idx="489">
                  <c:v>10.727772638614258</c:v>
                </c:pt>
                <c:pt idx="490">
                  <c:v>11.057644917277374</c:v>
                </c:pt>
                <c:pt idx="491">
                  <c:v>11.513755120710705</c:v>
                </c:pt>
                <c:pt idx="492">
                  <c:v>12.64602613309691</c:v>
                </c:pt>
                <c:pt idx="493">
                  <c:v>11.577945120344157</c:v>
                </c:pt>
                <c:pt idx="494">
                  <c:v>11.722473008017774</c:v>
                </c:pt>
                <c:pt idx="495">
                  <c:v>11.292777422635817</c:v>
                </c:pt>
                <c:pt idx="496">
                  <c:v>11.611693296564702</c:v>
                </c:pt>
                <c:pt idx="497">
                  <c:v>11.096743132020858</c:v>
                </c:pt>
                <c:pt idx="498">
                  <c:v>10.918065845594228</c:v>
                </c:pt>
                <c:pt idx="499">
                  <c:v>11.430467342529706</c:v>
                </c:pt>
                <c:pt idx="500">
                  <c:v>10.785124725910403</c:v>
                </c:pt>
                <c:pt idx="501">
                  <c:v>10.872939832524516</c:v>
                </c:pt>
                <c:pt idx="502">
                  <c:v>10.927214644012448</c:v>
                </c:pt>
                <c:pt idx="503">
                  <c:v>11.635841968471643</c:v>
                </c:pt>
                <c:pt idx="504">
                  <c:v>10.642133773167291</c:v>
                </c:pt>
                <c:pt idx="505">
                  <c:v>14.148220009896379</c:v>
                </c:pt>
                <c:pt idx="506">
                  <c:v>11.330995831364346</c:v>
                </c:pt>
                <c:pt idx="507">
                  <c:v>11.449154649071565</c:v>
                </c:pt>
                <c:pt idx="508">
                  <c:v>10.584916340141875</c:v>
                </c:pt>
                <c:pt idx="509">
                  <c:v>12.138179169486524</c:v>
                </c:pt>
                <c:pt idx="510">
                  <c:v>10.076095417142444</c:v>
                </c:pt>
                <c:pt idx="511">
                  <c:v>11.461526901884229</c:v>
                </c:pt>
                <c:pt idx="512">
                  <c:v>11.338941057363176</c:v>
                </c:pt>
                <c:pt idx="513">
                  <c:v>10.880666400920706</c:v>
                </c:pt>
                <c:pt idx="514">
                  <c:v>11.249636773351591</c:v>
                </c:pt>
                <c:pt idx="515">
                  <c:v>11.192155302996145</c:v>
                </c:pt>
                <c:pt idx="516">
                  <c:v>10.938343236512532</c:v>
                </c:pt>
                <c:pt idx="517">
                  <c:v>11.114877779639926</c:v>
                </c:pt>
                <c:pt idx="518">
                  <c:v>10.517780901762247</c:v>
                </c:pt>
                <c:pt idx="519">
                  <c:v>10.987442951860604</c:v>
                </c:pt>
                <c:pt idx="520">
                  <c:v>14.721580838506009</c:v>
                </c:pt>
                <c:pt idx="521">
                  <c:v>13.623050176553319</c:v>
                </c:pt>
                <c:pt idx="522">
                  <c:v>12.209950118406626</c:v>
                </c:pt>
                <c:pt idx="523">
                  <c:v>12.872239097758344</c:v>
                </c:pt>
                <c:pt idx="524">
                  <c:v>11.512555396503339</c:v>
                </c:pt>
                <c:pt idx="525">
                  <c:v>12.740710494459229</c:v>
                </c:pt>
                <c:pt idx="526">
                  <c:v>11.227374453527402</c:v>
                </c:pt>
                <c:pt idx="527">
                  <c:v>12.779808277626278</c:v>
                </c:pt>
                <c:pt idx="528">
                  <c:v>11.383613728489889</c:v>
                </c:pt>
                <c:pt idx="529">
                  <c:v>11.923026477316238</c:v>
                </c:pt>
                <c:pt idx="530">
                  <c:v>12.902339953426363</c:v>
                </c:pt>
                <c:pt idx="531">
                  <c:v>12.459865666228149</c:v>
                </c:pt>
                <c:pt idx="532">
                  <c:v>12.498850462594051</c:v>
                </c:pt>
                <c:pt idx="533">
                  <c:v>11.495667397533948</c:v>
                </c:pt>
                <c:pt idx="534">
                  <c:v>11.739176184035149</c:v>
                </c:pt>
                <c:pt idx="535">
                  <c:v>12.430399496469159</c:v>
                </c:pt>
                <c:pt idx="536">
                  <c:v>11.713340673252855</c:v>
                </c:pt>
                <c:pt idx="537">
                  <c:v>11.788167986028419</c:v>
                </c:pt>
                <c:pt idx="538">
                  <c:v>11.749853571255056</c:v>
                </c:pt>
                <c:pt idx="539">
                  <c:v>12.06698297712822</c:v>
                </c:pt>
                <c:pt idx="540">
                  <c:v>11.704396702149287</c:v>
                </c:pt>
                <c:pt idx="541">
                  <c:v>11.255345736334892</c:v>
                </c:pt>
                <c:pt idx="542">
                  <c:v>11.698990008043017</c:v>
                </c:pt>
                <c:pt idx="543">
                  <c:v>11.812177842536745</c:v>
                </c:pt>
                <c:pt idx="544">
                  <c:v>11.340938323675331</c:v>
                </c:pt>
                <c:pt idx="545">
                  <c:v>11.040502912487183</c:v>
                </c:pt>
                <c:pt idx="546">
                  <c:v>11.109578112833065</c:v>
                </c:pt>
                <c:pt idx="547">
                  <c:v>13.116431820450892</c:v>
                </c:pt>
                <c:pt idx="548">
                  <c:v>11.072247601106319</c:v>
                </c:pt>
                <c:pt idx="549">
                  <c:v>10.921991853622236</c:v>
                </c:pt>
                <c:pt idx="550">
                  <c:v>11.259309819490339</c:v>
                </c:pt>
                <c:pt idx="551">
                  <c:v>10.935675097822996</c:v>
                </c:pt>
                <c:pt idx="552">
                  <c:v>10.998443163700694</c:v>
                </c:pt>
                <c:pt idx="553">
                  <c:v>14.201185798694851</c:v>
                </c:pt>
                <c:pt idx="554">
                  <c:v>13.185475256371729</c:v>
                </c:pt>
                <c:pt idx="555">
                  <c:v>13.048006143418226</c:v>
                </c:pt>
                <c:pt idx="556">
                  <c:v>12.585590687883839</c:v>
                </c:pt>
                <c:pt idx="557">
                  <c:v>12.972161225204889</c:v>
                </c:pt>
                <c:pt idx="558">
                  <c:v>10.888333726905788</c:v>
                </c:pt>
                <c:pt idx="559">
                  <c:v>11.344991902770955</c:v>
                </c:pt>
                <c:pt idx="560">
                  <c:v>12.157937516778192</c:v>
                </c:pt>
                <c:pt idx="561">
                  <c:v>10.443279570094715</c:v>
                </c:pt>
                <c:pt idx="562">
                  <c:v>11.458490398275341</c:v>
                </c:pt>
                <c:pt idx="563">
                  <c:v>12.491236550056785</c:v>
                </c:pt>
                <c:pt idx="564">
                  <c:v>10.872845005346976</c:v>
                </c:pt>
                <c:pt idx="565">
                  <c:v>10.745528763777509</c:v>
                </c:pt>
                <c:pt idx="566">
                  <c:v>12.278416562653341</c:v>
                </c:pt>
                <c:pt idx="567">
                  <c:v>11.364982146218955</c:v>
                </c:pt>
                <c:pt idx="568">
                  <c:v>11.488110094845458</c:v>
                </c:pt>
                <c:pt idx="569">
                  <c:v>11.953390854263015</c:v>
                </c:pt>
                <c:pt idx="570">
                  <c:v>10.816633344266204</c:v>
                </c:pt>
                <c:pt idx="571">
                  <c:v>11.619445308347901</c:v>
                </c:pt>
                <c:pt idx="572">
                  <c:v>10.844665999918062</c:v>
                </c:pt>
                <c:pt idx="573">
                  <c:v>10.763927250870267</c:v>
                </c:pt>
                <c:pt idx="574">
                  <c:v>10.331203269579111</c:v>
                </c:pt>
                <c:pt idx="575">
                  <c:v>11.219305799851695</c:v>
                </c:pt>
                <c:pt idx="576">
                  <c:v>10.940791652475832</c:v>
                </c:pt>
                <c:pt idx="577">
                  <c:v>10.502983177014618</c:v>
                </c:pt>
                <c:pt idx="578">
                  <c:v>10.888034884916266</c:v>
                </c:pt>
                <c:pt idx="579">
                  <c:v>10.765322098614224</c:v>
                </c:pt>
                <c:pt idx="580">
                  <c:v>10.598532930379154</c:v>
                </c:pt>
                <c:pt idx="581">
                  <c:v>11.333356117371649</c:v>
                </c:pt>
                <c:pt idx="582">
                  <c:v>12.831248753817071</c:v>
                </c:pt>
                <c:pt idx="583">
                  <c:v>11.224789956398492</c:v>
                </c:pt>
                <c:pt idx="584">
                  <c:v>11.460315514697932</c:v>
                </c:pt>
                <c:pt idx="585">
                  <c:v>11.148995696890902</c:v>
                </c:pt>
                <c:pt idx="586">
                  <c:v>11.730984110033607</c:v>
                </c:pt>
                <c:pt idx="587">
                  <c:v>11.055782778120422</c:v>
                </c:pt>
                <c:pt idx="588">
                  <c:v>10.625246485085315</c:v>
                </c:pt>
                <c:pt idx="589">
                  <c:v>10.457142754277474</c:v>
                </c:pt>
                <c:pt idx="590">
                  <c:v>11.642751250304814</c:v>
                </c:pt>
                <c:pt idx="591">
                  <c:v>11.076062564714649</c:v>
                </c:pt>
                <c:pt idx="592">
                  <c:v>10.461759580888051</c:v>
                </c:pt>
                <c:pt idx="593">
                  <c:v>10.607896085373092</c:v>
                </c:pt>
                <c:pt idx="594">
                  <c:v>12.880212832193726</c:v>
                </c:pt>
                <c:pt idx="595">
                  <c:v>11.037322186913999</c:v>
                </c:pt>
                <c:pt idx="596">
                  <c:v>11.172742351554666</c:v>
                </c:pt>
                <c:pt idx="597">
                  <c:v>10.449091343637994</c:v>
                </c:pt>
                <c:pt idx="598">
                  <c:v>10.246296810613222</c:v>
                </c:pt>
                <c:pt idx="599">
                  <c:v>11.378696686371484</c:v>
                </c:pt>
                <c:pt idx="600">
                  <c:v>10.47494720983897</c:v>
                </c:pt>
                <c:pt idx="601">
                  <c:v>11.176207198086052</c:v>
                </c:pt>
                <c:pt idx="602">
                  <c:v>10.788968500016754</c:v>
                </c:pt>
                <c:pt idx="603">
                  <c:v>12.200763577334969</c:v>
                </c:pt>
                <c:pt idx="604">
                  <c:v>11.904724279914573</c:v>
                </c:pt>
                <c:pt idx="605">
                  <c:v>10.899032989383535</c:v>
                </c:pt>
                <c:pt idx="606">
                  <c:v>10.53342865719228</c:v>
                </c:pt>
                <c:pt idx="607">
                  <c:v>12.247118614966174</c:v>
                </c:pt>
                <c:pt idx="608">
                  <c:v>11.080340926931147</c:v>
                </c:pt>
                <c:pt idx="609">
                  <c:v>12.071586511570869</c:v>
                </c:pt>
                <c:pt idx="610">
                  <c:v>10.919732210768808</c:v>
                </c:pt>
                <c:pt idx="611">
                  <c:v>10.677546293976553</c:v>
                </c:pt>
                <c:pt idx="612">
                  <c:v>10.735679026718607</c:v>
                </c:pt>
                <c:pt idx="613">
                  <c:v>10.291331651886891</c:v>
                </c:pt>
                <c:pt idx="614">
                  <c:v>10.76259398788244</c:v>
                </c:pt>
                <c:pt idx="615">
                  <c:v>13.412926296230498</c:v>
                </c:pt>
                <c:pt idx="616">
                  <c:v>13.044877398512483</c:v>
                </c:pt>
                <c:pt idx="617">
                  <c:v>11.618122967342112</c:v>
                </c:pt>
                <c:pt idx="618">
                  <c:v>11.1706182378545</c:v>
                </c:pt>
                <c:pt idx="619">
                  <c:v>10.998041617743384</c:v>
                </c:pt>
                <c:pt idx="620">
                  <c:v>10.779289567680149</c:v>
                </c:pt>
                <c:pt idx="621">
                  <c:v>11.103798661029073</c:v>
                </c:pt>
                <c:pt idx="622">
                  <c:v>10.580937168488774</c:v>
                </c:pt>
                <c:pt idx="623">
                  <c:v>10.557270009573797</c:v>
                </c:pt>
                <c:pt idx="624">
                  <c:v>10.680631153000125</c:v>
                </c:pt>
                <c:pt idx="625">
                  <c:v>10.605891754358749</c:v>
                </c:pt>
                <c:pt idx="626">
                  <c:v>10.714551093197692</c:v>
                </c:pt>
                <c:pt idx="627">
                  <c:v>10.933089112414988</c:v>
                </c:pt>
                <c:pt idx="628">
                  <c:v>10.472261278256317</c:v>
                </c:pt>
                <c:pt idx="629">
                  <c:v>10.566562048839781</c:v>
                </c:pt>
                <c:pt idx="630">
                  <c:v>13.927030465561577</c:v>
                </c:pt>
                <c:pt idx="631">
                  <c:v>12.476042529195883</c:v>
                </c:pt>
                <c:pt idx="632">
                  <c:v>10.391116194697917</c:v>
                </c:pt>
                <c:pt idx="633">
                  <c:v>11.577270217335844</c:v>
                </c:pt>
                <c:pt idx="634">
                  <c:v>11.970552823147909</c:v>
                </c:pt>
                <c:pt idx="635">
                  <c:v>13.0402157893569</c:v>
                </c:pt>
                <c:pt idx="636">
                  <c:v>10.793988570223981</c:v>
                </c:pt>
                <c:pt idx="637">
                  <c:v>11.03852819781779</c:v>
                </c:pt>
                <c:pt idx="638">
                  <c:v>10.740626846104846</c:v>
                </c:pt>
                <c:pt idx="639">
                  <c:v>10.355136256059884</c:v>
                </c:pt>
                <c:pt idx="640">
                  <c:v>12.032623611239815</c:v>
                </c:pt>
                <c:pt idx="641">
                  <c:v>11.668629223859892</c:v>
                </c:pt>
                <c:pt idx="642">
                  <c:v>10.465870935715712</c:v>
                </c:pt>
                <c:pt idx="643">
                  <c:v>10.38124231399123</c:v>
                </c:pt>
                <c:pt idx="644">
                  <c:v>12.604533279485455</c:v>
                </c:pt>
                <c:pt idx="645">
                  <c:v>12.098465162887296</c:v>
                </c:pt>
                <c:pt idx="646">
                  <c:v>12.173787028907205</c:v>
                </c:pt>
                <c:pt idx="647">
                  <c:v>11.043113817294852</c:v>
                </c:pt>
                <c:pt idx="648">
                  <c:v>11.68712243988325</c:v>
                </c:pt>
                <c:pt idx="649">
                  <c:v>10.910751801744933</c:v>
                </c:pt>
                <c:pt idx="650">
                  <c:v>11.953204153174134</c:v>
                </c:pt>
                <c:pt idx="651">
                  <c:v>10.93080074098641</c:v>
                </c:pt>
                <c:pt idx="652">
                  <c:v>10.691990366412826</c:v>
                </c:pt>
                <c:pt idx="653">
                  <c:v>10.540699100765771</c:v>
                </c:pt>
                <c:pt idx="654">
                  <c:v>10.378976112012433</c:v>
                </c:pt>
                <c:pt idx="655">
                  <c:v>11.97225988002808</c:v>
                </c:pt>
                <c:pt idx="656">
                  <c:v>11.12663043119762</c:v>
                </c:pt>
                <c:pt idx="657">
                  <c:v>12.479076264653219</c:v>
                </c:pt>
                <c:pt idx="658">
                  <c:v>11.091468160643741</c:v>
                </c:pt>
                <c:pt idx="659">
                  <c:v>10.689236703555197</c:v>
                </c:pt>
                <c:pt idx="660">
                  <c:v>11.300029230107569</c:v>
                </c:pt>
                <c:pt idx="661">
                  <c:v>10.779289567680149</c:v>
                </c:pt>
                <c:pt idx="662">
                  <c:v>10.698265803008391</c:v>
                </c:pt>
                <c:pt idx="663">
                  <c:v>10.508459042192348</c:v>
                </c:pt>
                <c:pt idx="664">
                  <c:v>10.534040986325001</c:v>
                </c:pt>
                <c:pt idx="665">
                  <c:v>12.945468668597266</c:v>
                </c:pt>
                <c:pt idx="666">
                  <c:v>11.606069664368045</c:v>
                </c:pt>
                <c:pt idx="667">
                  <c:v>11.01467049837809</c:v>
                </c:pt>
                <c:pt idx="668">
                  <c:v>10.47240282307672</c:v>
                </c:pt>
                <c:pt idx="669">
                  <c:v>11.122634642832976</c:v>
                </c:pt>
                <c:pt idx="670">
                  <c:v>10.94882212300919</c:v>
                </c:pt>
                <c:pt idx="671">
                  <c:v>10.566433224362951</c:v>
                </c:pt>
                <c:pt idx="672">
                  <c:v>11.227587310062901</c:v>
                </c:pt>
                <c:pt idx="673">
                  <c:v>13.137098283504576</c:v>
                </c:pt>
                <c:pt idx="674">
                  <c:v>12.111179378805511</c:v>
                </c:pt>
                <c:pt idx="675">
                  <c:v>11.484217300833485</c:v>
                </c:pt>
                <c:pt idx="676">
                  <c:v>10.705758160114428</c:v>
                </c:pt>
                <c:pt idx="677">
                  <c:v>11.76467979647952</c:v>
                </c:pt>
                <c:pt idx="678">
                  <c:v>11.670493157297953</c:v>
                </c:pt>
                <c:pt idx="679">
                  <c:v>10.883747893748222</c:v>
                </c:pt>
                <c:pt idx="680">
                  <c:v>10.636696438669921</c:v>
                </c:pt>
                <c:pt idx="681">
                  <c:v>11.47624073349545</c:v>
                </c:pt>
                <c:pt idx="682">
                  <c:v>10.78359136464851</c:v>
                </c:pt>
                <c:pt idx="683">
                  <c:v>10.436260560784943</c:v>
                </c:pt>
                <c:pt idx="684">
                  <c:v>12.749797118433635</c:v>
                </c:pt>
                <c:pt idx="685">
                  <c:v>9.9337257355967381</c:v>
                </c:pt>
                <c:pt idx="686">
                  <c:v>9.9997518225061928</c:v>
                </c:pt>
                <c:pt idx="687">
                  <c:v>10.819878279410617</c:v>
                </c:pt>
                <c:pt idx="688">
                  <c:v>10.34283865664343</c:v>
                </c:pt>
                <c:pt idx="689">
                  <c:v>10.230450432489334</c:v>
                </c:pt>
                <c:pt idx="690">
                  <c:v>10.135075350633</c:v>
                </c:pt>
                <c:pt idx="691">
                  <c:v>9.8641228290138514</c:v>
                </c:pt>
                <c:pt idx="692">
                  <c:v>10.567926568959329</c:v>
                </c:pt>
                <c:pt idx="693">
                  <c:v>10.419658862626871</c:v>
                </c:pt>
                <c:pt idx="694">
                  <c:v>10.336924443719042</c:v>
                </c:pt>
                <c:pt idx="695">
                  <c:v>13.818006440656129</c:v>
                </c:pt>
                <c:pt idx="696">
                  <c:v>14.070086882694048</c:v>
                </c:pt>
                <c:pt idx="697">
                  <c:v>11.853873385046603</c:v>
                </c:pt>
                <c:pt idx="698">
                  <c:v>12.623710036568895</c:v>
                </c:pt>
                <c:pt idx="699">
                  <c:v>11.014604662342713</c:v>
                </c:pt>
                <c:pt idx="700">
                  <c:v>11.828166769038486</c:v>
                </c:pt>
                <c:pt idx="701">
                  <c:v>10.903255088818101</c:v>
                </c:pt>
                <c:pt idx="702">
                  <c:v>11.270433433219541</c:v>
                </c:pt>
                <c:pt idx="703">
                  <c:v>11.264617939992469</c:v>
                </c:pt>
                <c:pt idx="704">
                  <c:v>10.764582648942334</c:v>
                </c:pt>
                <c:pt idx="705">
                  <c:v>10.653888975677635</c:v>
                </c:pt>
                <c:pt idx="706">
                  <c:v>11.171012454143554</c:v>
                </c:pt>
                <c:pt idx="707">
                  <c:v>10.302599186672117</c:v>
                </c:pt>
                <c:pt idx="708">
                  <c:v>10.804136588420326</c:v>
                </c:pt>
                <c:pt idx="709">
                  <c:v>10.919460710183415</c:v>
                </c:pt>
                <c:pt idx="710">
                  <c:v>11.434163603329747</c:v>
                </c:pt>
                <c:pt idx="711">
                  <c:v>11.565584326546348</c:v>
                </c:pt>
                <c:pt idx="712">
                  <c:v>11.399521576835564</c:v>
                </c:pt>
                <c:pt idx="713">
                  <c:v>11.432810254668439</c:v>
                </c:pt>
                <c:pt idx="714">
                  <c:v>11.080464218191493</c:v>
                </c:pt>
                <c:pt idx="715">
                  <c:v>10.926639673194344</c:v>
                </c:pt>
                <c:pt idx="716">
                  <c:v>10.934980214098967</c:v>
                </c:pt>
                <c:pt idx="717">
                  <c:v>10.461187220170711</c:v>
                </c:pt>
                <c:pt idx="718">
                  <c:v>10.37355367982882</c:v>
                </c:pt>
                <c:pt idx="719">
                  <c:v>10.807685460056144</c:v>
                </c:pt>
                <c:pt idx="720">
                  <c:v>11.049237847661642</c:v>
                </c:pt>
                <c:pt idx="721">
                  <c:v>10.74475296854853</c:v>
                </c:pt>
                <c:pt idx="722">
                  <c:v>11.482765181875337</c:v>
                </c:pt>
                <c:pt idx="723">
                  <c:v>12.392199453165107</c:v>
                </c:pt>
                <c:pt idx="724">
                  <c:v>11.829632216462626</c:v>
                </c:pt>
                <c:pt idx="725">
                  <c:v>11.007286367891538</c:v>
                </c:pt>
                <c:pt idx="726">
                  <c:v>10.101928491209966</c:v>
                </c:pt>
                <c:pt idx="727">
                  <c:v>11.000147937478992</c:v>
                </c:pt>
                <c:pt idx="728">
                  <c:v>10.895868576183826</c:v>
                </c:pt>
                <c:pt idx="729">
                  <c:v>10.430639178900892</c:v>
                </c:pt>
                <c:pt idx="730">
                  <c:v>10.747594613447014</c:v>
                </c:pt>
                <c:pt idx="731">
                  <c:v>10.351660875132662</c:v>
                </c:pt>
                <c:pt idx="732">
                  <c:v>10.434351070038627</c:v>
                </c:pt>
                <c:pt idx="733">
                  <c:v>13.056821686593608</c:v>
                </c:pt>
                <c:pt idx="734">
                  <c:v>12.529991416079767</c:v>
                </c:pt>
                <c:pt idx="735">
                  <c:v>10.865095759100743</c:v>
                </c:pt>
                <c:pt idx="736">
                  <c:v>11.88142225471173</c:v>
                </c:pt>
                <c:pt idx="737">
                  <c:v>11.358596435906357</c:v>
                </c:pt>
                <c:pt idx="738">
                  <c:v>10.651548963973465</c:v>
                </c:pt>
                <c:pt idx="739">
                  <c:v>10.27273809117664</c:v>
                </c:pt>
                <c:pt idx="740">
                  <c:v>10.634460242636054</c:v>
                </c:pt>
                <c:pt idx="741">
                  <c:v>10.437844138828483</c:v>
                </c:pt>
                <c:pt idx="742">
                  <c:v>10.810394393099942</c:v>
                </c:pt>
                <c:pt idx="743">
                  <c:v>10.48116776328736</c:v>
                </c:pt>
                <c:pt idx="744">
                  <c:v>10.881099134391867</c:v>
                </c:pt>
                <c:pt idx="745">
                  <c:v>10.985445253627333</c:v>
                </c:pt>
                <c:pt idx="746">
                  <c:v>13.47288080267559</c:v>
                </c:pt>
                <c:pt idx="747">
                  <c:v>11.869550407658918</c:v>
                </c:pt>
                <c:pt idx="748">
                  <c:v>10.563258905272352</c:v>
                </c:pt>
                <c:pt idx="749">
                  <c:v>10.959870606986501</c:v>
                </c:pt>
                <c:pt idx="750">
                  <c:v>10.353894158347762</c:v>
                </c:pt>
                <c:pt idx="751">
                  <c:v>11.214452041440227</c:v>
                </c:pt>
                <c:pt idx="752">
                  <c:v>11.022719128406973</c:v>
                </c:pt>
                <c:pt idx="753">
                  <c:v>10.888184317074343</c:v>
                </c:pt>
                <c:pt idx="754">
                  <c:v>10.552186379610337</c:v>
                </c:pt>
                <c:pt idx="755">
                  <c:v>10.520967854170658</c:v>
                </c:pt>
                <c:pt idx="756">
                  <c:v>11.081219045656837</c:v>
                </c:pt>
                <c:pt idx="757">
                  <c:v>10.337118907970643</c:v>
                </c:pt>
                <c:pt idx="758">
                  <c:v>11.563932218308814</c:v>
                </c:pt>
                <c:pt idx="759">
                  <c:v>10.812713386688161</c:v>
                </c:pt>
                <c:pt idx="760">
                  <c:v>13.027747156754641</c:v>
                </c:pt>
                <c:pt idx="761">
                  <c:v>11.73484426658462</c:v>
                </c:pt>
                <c:pt idx="762">
                  <c:v>11.364054158030607</c:v>
                </c:pt>
                <c:pt idx="763">
                  <c:v>11.265220229994082</c:v>
                </c:pt>
                <c:pt idx="764">
                  <c:v>11.370013065111372</c:v>
                </c:pt>
                <c:pt idx="765">
                  <c:v>10.757157922428616</c:v>
                </c:pt>
                <c:pt idx="766">
                  <c:v>10.09158406877277</c:v>
                </c:pt>
                <c:pt idx="767">
                  <c:v>10.287115966035119</c:v>
                </c:pt>
                <c:pt idx="768">
                  <c:v>10.195074491065121</c:v>
                </c:pt>
                <c:pt idx="769">
                  <c:v>10.432761946370579</c:v>
                </c:pt>
                <c:pt idx="770">
                  <c:v>11.071314910225711</c:v>
                </c:pt>
                <c:pt idx="771">
                  <c:v>10.706654378134623</c:v>
                </c:pt>
                <c:pt idx="772">
                  <c:v>10.498608367797512</c:v>
                </c:pt>
                <c:pt idx="773">
                  <c:v>10.494020443106272</c:v>
                </c:pt>
                <c:pt idx="774">
                  <c:v>12.876531890291846</c:v>
                </c:pt>
                <c:pt idx="775">
                  <c:v>12.07190676594708</c:v>
                </c:pt>
                <c:pt idx="776">
                  <c:v>11.862913098609106</c:v>
                </c:pt>
                <c:pt idx="777">
                  <c:v>11.078783065975195</c:v>
                </c:pt>
                <c:pt idx="778">
                  <c:v>10.876366535738475</c:v>
                </c:pt>
                <c:pt idx="779">
                  <c:v>11.087329075565075</c:v>
                </c:pt>
                <c:pt idx="780">
                  <c:v>10.096955094740336</c:v>
                </c:pt>
                <c:pt idx="781">
                  <c:v>10.496289398147198</c:v>
                </c:pt>
                <c:pt idx="782">
                  <c:v>10.146276856097172</c:v>
                </c:pt>
                <c:pt idx="783">
                  <c:v>13.294839964461104</c:v>
                </c:pt>
                <c:pt idx="784">
                  <c:v>11.566466231898259</c:v>
                </c:pt>
                <c:pt idx="785">
                  <c:v>10.19294305153705</c:v>
                </c:pt>
                <c:pt idx="786">
                  <c:v>10.190244196911408</c:v>
                </c:pt>
                <c:pt idx="787">
                  <c:v>10.9845806049853</c:v>
                </c:pt>
                <c:pt idx="788">
                  <c:v>10.800146842461055</c:v>
                </c:pt>
                <c:pt idx="789">
                  <c:v>9.8362253254769598</c:v>
                </c:pt>
                <c:pt idx="790">
                  <c:v>9.9266668254835331</c:v>
                </c:pt>
                <c:pt idx="791">
                  <c:v>11.569003295189933</c:v>
                </c:pt>
                <c:pt idx="792">
                  <c:v>10.892117550468008</c:v>
                </c:pt>
                <c:pt idx="793">
                  <c:v>10.73234500024852</c:v>
                </c:pt>
                <c:pt idx="794">
                  <c:v>11.742949292805115</c:v>
                </c:pt>
                <c:pt idx="795">
                  <c:v>10.442900633154032</c:v>
                </c:pt>
                <c:pt idx="796">
                  <c:v>10.695144334742141</c:v>
                </c:pt>
                <c:pt idx="797">
                  <c:v>10.505505799684972</c:v>
                </c:pt>
                <c:pt idx="798">
                  <c:v>10.848870958613556</c:v>
                </c:pt>
                <c:pt idx="799">
                  <c:v>10.709606211755235</c:v>
                </c:pt>
                <c:pt idx="800">
                  <c:v>10.427002327418107</c:v>
                </c:pt>
                <c:pt idx="801">
                  <c:v>11.211604132591996</c:v>
                </c:pt>
                <c:pt idx="802">
                  <c:v>12.615709041707149</c:v>
                </c:pt>
                <c:pt idx="803">
                  <c:v>11.361148632004356</c:v>
                </c:pt>
                <c:pt idx="804">
                  <c:v>10.699055933195222</c:v>
                </c:pt>
                <c:pt idx="805">
                  <c:v>11.555093752830773</c:v>
                </c:pt>
                <c:pt idx="806">
                  <c:v>10.932946242515648</c:v>
                </c:pt>
                <c:pt idx="807">
                  <c:v>10.935675097822996</c:v>
                </c:pt>
                <c:pt idx="808">
                  <c:v>11.730091184597901</c:v>
                </c:pt>
                <c:pt idx="809">
                  <c:v>10.820158212228568</c:v>
                </c:pt>
                <c:pt idx="810">
                  <c:v>11.634629691587831</c:v>
                </c:pt>
                <c:pt idx="811">
                  <c:v>10.94080937276113</c:v>
                </c:pt>
                <c:pt idx="812">
                  <c:v>10.607426294174273</c:v>
                </c:pt>
              </c:numCache>
            </c:numRef>
          </c:xVal>
          <c:yVal>
            <c:numRef>
              <c:f>都市規模データ!$H$821:$H$1633</c:f>
              <c:numCache>
                <c:formatCode>0.00_);[Red]\(0.00\)</c:formatCode>
                <c:ptCount val="813"/>
                <c:pt idx="0">
                  <c:v>7.2637567741077351</c:v>
                </c:pt>
                <c:pt idx="1">
                  <c:v>7.1121549954145742</c:v>
                </c:pt>
                <c:pt idx="2">
                  <c:v>7.0741260265253327</c:v>
                </c:pt>
                <c:pt idx="3">
                  <c:v>7.1185182929241595</c:v>
                </c:pt>
                <c:pt idx="4">
                  <c:v>7.0903009291797918</c:v>
                </c:pt>
                <c:pt idx="5">
                  <c:v>7.1435912890869337</c:v>
                </c:pt>
                <c:pt idx="6">
                  <c:v>7.2487270315385528</c:v>
                </c:pt>
                <c:pt idx="7">
                  <c:v>7.1286788623959021</c:v>
                </c:pt>
                <c:pt idx="8">
                  <c:v>6.8363136433890972</c:v>
                </c:pt>
                <c:pt idx="9">
                  <c:v>7.0307434011993033</c:v>
                </c:pt>
                <c:pt idx="10">
                  <c:v>7.3034086831976825</c:v>
                </c:pt>
                <c:pt idx="11">
                  <c:v>7.241368600243371</c:v>
                </c:pt>
                <c:pt idx="12">
                  <c:v>7.1663661618072556</c:v>
                </c:pt>
                <c:pt idx="13">
                  <c:v>7.3172319288874546</c:v>
                </c:pt>
                <c:pt idx="14">
                  <c:v>6.9393449304884074</c:v>
                </c:pt>
                <c:pt idx="15">
                  <c:v>6.7994030265506442</c:v>
                </c:pt>
                <c:pt idx="16">
                  <c:v>7.1385318913934483</c:v>
                </c:pt>
                <c:pt idx="17">
                  <c:v>6.8461568308317613</c:v>
                </c:pt>
                <c:pt idx="18">
                  <c:v>7.1803325350291294</c:v>
                </c:pt>
                <c:pt idx="19">
                  <c:v>6.9725654623928035</c:v>
                </c:pt>
                <c:pt idx="20">
                  <c:v>7.1350657676627041</c:v>
                </c:pt>
                <c:pt idx="21">
                  <c:v>6.7831050668907746</c:v>
                </c:pt>
                <c:pt idx="22">
                  <c:v>7.1796674588253095</c:v>
                </c:pt>
                <c:pt idx="23">
                  <c:v>7.2829615995840671</c:v>
                </c:pt>
                <c:pt idx="24">
                  <c:v>7.0968624500331341</c:v>
                </c:pt>
                <c:pt idx="25">
                  <c:v>7.0599706539324236</c:v>
                </c:pt>
                <c:pt idx="26">
                  <c:v>6.7293010616273001</c:v>
                </c:pt>
                <c:pt idx="27">
                  <c:v>7.0173108092585776</c:v>
                </c:pt>
                <c:pt idx="28">
                  <c:v>7.0036310772140515</c:v>
                </c:pt>
                <c:pt idx="29">
                  <c:v>7.0471107985641313</c:v>
                </c:pt>
                <c:pt idx="30">
                  <c:v>7.1869622333016405</c:v>
                </c:pt>
                <c:pt idx="31">
                  <c:v>7.0265210002581666</c:v>
                </c:pt>
                <c:pt idx="32">
                  <c:v>7.1982510131708386</c:v>
                </c:pt>
                <c:pt idx="33">
                  <c:v>7.1015877461206642</c:v>
                </c:pt>
                <c:pt idx="34">
                  <c:v>6.9252672685807219</c:v>
                </c:pt>
                <c:pt idx="35">
                  <c:v>7.1654313152807294</c:v>
                </c:pt>
                <c:pt idx="36">
                  <c:v>6.9691713859444464</c:v>
                </c:pt>
                <c:pt idx="37">
                  <c:v>7.1163565349561617</c:v>
                </c:pt>
                <c:pt idx="38">
                  <c:v>6.8135234754019169</c:v>
                </c:pt>
                <c:pt idx="39">
                  <c:v>6.8451913868043981</c:v>
                </c:pt>
                <c:pt idx="40">
                  <c:v>7.0197506774860425</c:v>
                </c:pt>
                <c:pt idx="41">
                  <c:v>7.1677029465372826</c:v>
                </c:pt>
                <c:pt idx="42">
                  <c:v>7.0804678080154346</c:v>
                </c:pt>
                <c:pt idx="43">
                  <c:v>6.5679971644334003</c:v>
                </c:pt>
                <c:pt idx="44">
                  <c:v>6.7150129446247409</c:v>
                </c:pt>
                <c:pt idx="45">
                  <c:v>7.3161832752478864</c:v>
                </c:pt>
                <c:pt idx="46">
                  <c:v>6.9239452877746936</c:v>
                </c:pt>
                <c:pt idx="47">
                  <c:v>6.9834192118300242</c:v>
                </c:pt>
                <c:pt idx="48">
                  <c:v>7.039116949005189</c:v>
                </c:pt>
                <c:pt idx="49">
                  <c:v>7.1447959764988305</c:v>
                </c:pt>
                <c:pt idx="50">
                  <c:v>6.9383500433685423</c:v>
                </c:pt>
                <c:pt idx="51">
                  <c:v>6.8030992271109278</c:v>
                </c:pt>
                <c:pt idx="52">
                  <c:v>6.9517438872434409</c:v>
                </c:pt>
                <c:pt idx="53">
                  <c:v>6.8244206081018239</c:v>
                </c:pt>
                <c:pt idx="54">
                  <c:v>6.964414295681375</c:v>
                </c:pt>
                <c:pt idx="55">
                  <c:v>6.9438508346527126</c:v>
                </c:pt>
                <c:pt idx="56">
                  <c:v>6.8784842013496483</c:v>
                </c:pt>
                <c:pt idx="57">
                  <c:v>6.9909806841354971</c:v>
                </c:pt>
                <c:pt idx="58">
                  <c:v>7.1715982233371207</c:v>
                </c:pt>
                <c:pt idx="59">
                  <c:v>7.3750054879941045</c:v>
                </c:pt>
                <c:pt idx="60">
                  <c:v>7.0150996277858226</c:v>
                </c:pt>
                <c:pt idx="61">
                  <c:v>7.1735816666805752</c:v>
                </c:pt>
                <c:pt idx="62">
                  <c:v>6.9642439740688529</c:v>
                </c:pt>
                <c:pt idx="63">
                  <c:v>7.0191791890251416</c:v>
                </c:pt>
                <c:pt idx="64">
                  <c:v>7.2324405084681311</c:v>
                </c:pt>
                <c:pt idx="65">
                  <c:v>7.0343235570761928</c:v>
                </c:pt>
                <c:pt idx="66">
                  <c:v>7.2703039034277763</c:v>
                </c:pt>
                <c:pt idx="67">
                  <c:v>7.1944488365996238</c:v>
                </c:pt>
                <c:pt idx="68">
                  <c:v>6.8083983551002252</c:v>
                </c:pt>
                <c:pt idx="69">
                  <c:v>6.8754813135491739</c:v>
                </c:pt>
                <c:pt idx="70">
                  <c:v>7.0083432039017364</c:v>
                </c:pt>
                <c:pt idx="71">
                  <c:v>7.0161487608850397</c:v>
                </c:pt>
                <c:pt idx="72">
                  <c:v>7.2251523832541418</c:v>
                </c:pt>
                <c:pt idx="73">
                  <c:v>6.9311249480438741</c:v>
                </c:pt>
                <c:pt idx="74">
                  <c:v>6.8726809028658025</c:v>
                </c:pt>
                <c:pt idx="75">
                  <c:v>6.967792714087075</c:v>
                </c:pt>
                <c:pt idx="76">
                  <c:v>6.8515183859068802</c:v>
                </c:pt>
                <c:pt idx="77">
                  <c:v>6.8089479298259343</c:v>
                </c:pt>
                <c:pt idx="78">
                  <c:v>6.8717322049634113</c:v>
                </c:pt>
                <c:pt idx="79">
                  <c:v>7.013520017637374</c:v>
                </c:pt>
                <c:pt idx="80">
                  <c:v>6.9789799393185996</c:v>
                </c:pt>
                <c:pt idx="81">
                  <c:v>6.9174860670761262</c:v>
                </c:pt>
                <c:pt idx="82">
                  <c:v>6.9025871037198741</c:v>
                </c:pt>
                <c:pt idx="83">
                  <c:v>7.1277589055616817</c:v>
                </c:pt>
                <c:pt idx="84">
                  <c:v>6.7907045259493168</c:v>
                </c:pt>
                <c:pt idx="85">
                  <c:v>7.2989714956190168</c:v>
                </c:pt>
                <c:pt idx="86">
                  <c:v>7.0868996672849871</c:v>
                </c:pt>
                <c:pt idx="87">
                  <c:v>7.0230100680818648</c:v>
                </c:pt>
                <c:pt idx="88">
                  <c:v>7.1044816898516761</c:v>
                </c:pt>
                <c:pt idx="89">
                  <c:v>7.0676449366640997</c:v>
                </c:pt>
                <c:pt idx="90">
                  <c:v>7.1283848086323598</c:v>
                </c:pt>
                <c:pt idx="91">
                  <c:v>7.0640963174904776</c:v>
                </c:pt>
                <c:pt idx="92">
                  <c:v>7.0155467060065213</c:v>
                </c:pt>
                <c:pt idx="93">
                  <c:v>7.1099613451114916</c:v>
                </c:pt>
                <c:pt idx="94">
                  <c:v>7.1692157060753923</c:v>
                </c:pt>
                <c:pt idx="95">
                  <c:v>7.1304315774390847</c:v>
                </c:pt>
                <c:pt idx="96">
                  <c:v>6.8850016005095593</c:v>
                </c:pt>
                <c:pt idx="97">
                  <c:v>7.0055579787663538</c:v>
                </c:pt>
                <c:pt idx="98">
                  <c:v>7.2410832789950845</c:v>
                </c:pt>
                <c:pt idx="99">
                  <c:v>7.1044778168499025</c:v>
                </c:pt>
                <c:pt idx="100">
                  <c:v>7.2109990614233537</c:v>
                </c:pt>
                <c:pt idx="101">
                  <c:v>7.1078893013493669</c:v>
                </c:pt>
                <c:pt idx="102">
                  <c:v>7.1200754252166227</c:v>
                </c:pt>
                <c:pt idx="103">
                  <c:v>7.0445258845223941</c:v>
                </c:pt>
                <c:pt idx="104">
                  <c:v>6.9211073055016152</c:v>
                </c:pt>
                <c:pt idx="105">
                  <c:v>7.0261239924965588</c:v>
                </c:pt>
                <c:pt idx="106">
                  <c:v>6.9989617396763038</c:v>
                </c:pt>
                <c:pt idx="107">
                  <c:v>6.8631606625411488</c:v>
                </c:pt>
                <c:pt idx="108">
                  <c:v>7.0585534321077184</c:v>
                </c:pt>
                <c:pt idx="109">
                  <c:v>6.994681894652607</c:v>
                </c:pt>
                <c:pt idx="110">
                  <c:v>7.0540492997859179</c:v>
                </c:pt>
                <c:pt idx="111">
                  <c:v>7.3404188889354725</c:v>
                </c:pt>
                <c:pt idx="112">
                  <c:v>7.2893070332423457</c:v>
                </c:pt>
                <c:pt idx="113">
                  <c:v>7.3670689334416455</c:v>
                </c:pt>
                <c:pt idx="114">
                  <c:v>7.2057781021485692</c:v>
                </c:pt>
                <c:pt idx="115">
                  <c:v>7.1398024422975324</c:v>
                </c:pt>
                <c:pt idx="116">
                  <c:v>7.1445668641614031</c:v>
                </c:pt>
                <c:pt idx="117">
                  <c:v>7.3402119287674665</c:v>
                </c:pt>
                <c:pt idx="118">
                  <c:v>7.1267087025754989</c:v>
                </c:pt>
                <c:pt idx="119">
                  <c:v>7.1624498896514721</c:v>
                </c:pt>
                <c:pt idx="120">
                  <c:v>7.1078863678749435</c:v>
                </c:pt>
                <c:pt idx="121">
                  <c:v>7.1543433706088484</c:v>
                </c:pt>
                <c:pt idx="122">
                  <c:v>7.049859901277614</c:v>
                </c:pt>
                <c:pt idx="123">
                  <c:v>7.1385408308773792</c:v>
                </c:pt>
                <c:pt idx="124">
                  <c:v>7.43918141491769</c:v>
                </c:pt>
                <c:pt idx="125">
                  <c:v>7.4662432324429027</c:v>
                </c:pt>
                <c:pt idx="126">
                  <c:v>7.4156362536641103</c:v>
                </c:pt>
                <c:pt idx="127">
                  <c:v>7.3144586206844924</c:v>
                </c:pt>
                <c:pt idx="128">
                  <c:v>7.157505706764745</c:v>
                </c:pt>
                <c:pt idx="129">
                  <c:v>7.0775806617493533</c:v>
                </c:pt>
                <c:pt idx="130">
                  <c:v>7.4762494271962323</c:v>
                </c:pt>
                <c:pt idx="131">
                  <c:v>7.0265193565101693</c:v>
                </c:pt>
                <c:pt idx="132">
                  <c:v>7.2074476837886934</c:v>
                </c:pt>
                <c:pt idx="133">
                  <c:v>7.1523217598637894</c:v>
                </c:pt>
                <c:pt idx="134">
                  <c:v>7.1012527483099364</c:v>
                </c:pt>
                <c:pt idx="135">
                  <c:v>7.0697065592218111</c:v>
                </c:pt>
                <c:pt idx="136">
                  <c:v>7.1823893350225898</c:v>
                </c:pt>
                <c:pt idx="137">
                  <c:v>7.0451734944135138</c:v>
                </c:pt>
                <c:pt idx="138">
                  <c:v>7.1819600532164376</c:v>
                </c:pt>
                <c:pt idx="139">
                  <c:v>6.9127341002733491</c:v>
                </c:pt>
                <c:pt idx="140">
                  <c:v>6.874645622477229</c:v>
                </c:pt>
                <c:pt idx="141">
                  <c:v>7.2890625258035113</c:v>
                </c:pt>
                <c:pt idx="142">
                  <c:v>7.1087183502925786</c:v>
                </c:pt>
                <c:pt idx="143">
                  <c:v>7.377827600980285</c:v>
                </c:pt>
                <c:pt idx="144">
                  <c:v>7.1788787864204142</c:v>
                </c:pt>
                <c:pt idx="145">
                  <c:v>7.1742447777326692</c:v>
                </c:pt>
                <c:pt idx="146">
                  <c:v>7.1375599283854871</c:v>
                </c:pt>
                <c:pt idx="147">
                  <c:v>7.1979378399532772</c:v>
                </c:pt>
                <c:pt idx="148">
                  <c:v>7.1849284670703506</c:v>
                </c:pt>
                <c:pt idx="149">
                  <c:v>7.2927937258367894</c:v>
                </c:pt>
                <c:pt idx="150">
                  <c:v>7.2098745306656067</c:v>
                </c:pt>
                <c:pt idx="151">
                  <c:v>7.1559094830820262</c:v>
                </c:pt>
                <c:pt idx="152">
                  <c:v>7.2137921685652016</c:v>
                </c:pt>
                <c:pt idx="153">
                  <c:v>7.2280992163438444</c:v>
                </c:pt>
                <c:pt idx="154">
                  <c:v>7.1637705332394885</c:v>
                </c:pt>
                <c:pt idx="155">
                  <c:v>7.0652102665472594</c:v>
                </c:pt>
                <c:pt idx="156">
                  <c:v>7.3330972863326522</c:v>
                </c:pt>
                <c:pt idx="157">
                  <c:v>7.3045034877432204</c:v>
                </c:pt>
                <c:pt idx="158">
                  <c:v>7.2753455734793198</c:v>
                </c:pt>
                <c:pt idx="159">
                  <c:v>7.1401720523484808</c:v>
                </c:pt>
                <c:pt idx="160">
                  <c:v>7.235248373120319</c:v>
                </c:pt>
                <c:pt idx="161">
                  <c:v>7.2766089019707731</c:v>
                </c:pt>
                <c:pt idx="162">
                  <c:v>7.0808285910644804</c:v>
                </c:pt>
                <c:pt idx="163">
                  <c:v>7.2417211211183448</c:v>
                </c:pt>
                <c:pt idx="164">
                  <c:v>7.149601781617708</c:v>
                </c:pt>
                <c:pt idx="165">
                  <c:v>7.1454048805874644</c:v>
                </c:pt>
                <c:pt idx="166">
                  <c:v>7.1012696078646895</c:v>
                </c:pt>
                <c:pt idx="167">
                  <c:v>7.1411486803523783</c:v>
                </c:pt>
                <c:pt idx="168">
                  <c:v>7.1399032065313826</c:v>
                </c:pt>
                <c:pt idx="169">
                  <c:v>7.5133137906408844</c:v>
                </c:pt>
                <c:pt idx="170">
                  <c:v>7.4216272557313996</c:v>
                </c:pt>
                <c:pt idx="171">
                  <c:v>7.3086858558719063</c:v>
                </c:pt>
                <c:pt idx="172">
                  <c:v>7.3874104480163334</c:v>
                </c:pt>
                <c:pt idx="173">
                  <c:v>7.2601839754042858</c:v>
                </c:pt>
                <c:pt idx="174">
                  <c:v>7.1106854841962814</c:v>
                </c:pt>
                <c:pt idx="175">
                  <c:v>7.5083060798239716</c:v>
                </c:pt>
                <c:pt idx="176">
                  <c:v>7.3300459628339487</c:v>
                </c:pt>
                <c:pt idx="177">
                  <c:v>7.2505853321878213</c:v>
                </c:pt>
                <c:pt idx="178">
                  <c:v>7.2084909234007943</c:v>
                </c:pt>
                <c:pt idx="179">
                  <c:v>7.3421093171767673</c:v>
                </c:pt>
                <c:pt idx="180">
                  <c:v>7.3582933373570327</c:v>
                </c:pt>
                <c:pt idx="181">
                  <c:v>7.4507207395622475</c:v>
                </c:pt>
                <c:pt idx="182">
                  <c:v>7.2212373629905882</c:v>
                </c:pt>
                <c:pt idx="183">
                  <c:v>7.3778457075474062</c:v>
                </c:pt>
                <c:pt idx="184">
                  <c:v>7.2445822706556022</c:v>
                </c:pt>
                <c:pt idx="185">
                  <c:v>7.4178528248840454</c:v>
                </c:pt>
                <c:pt idx="186">
                  <c:v>7.4053723483428948</c:v>
                </c:pt>
                <c:pt idx="187">
                  <c:v>7.4072241137740242</c:v>
                </c:pt>
                <c:pt idx="188">
                  <c:v>7.4467651887674426</c:v>
                </c:pt>
                <c:pt idx="189">
                  <c:v>7.507225866981619</c:v>
                </c:pt>
                <c:pt idx="190">
                  <c:v>7.397410435418454</c:v>
                </c:pt>
                <c:pt idx="191">
                  <c:v>7.4955899551664622</c:v>
                </c:pt>
                <c:pt idx="192">
                  <c:v>7.527425229675818</c:v>
                </c:pt>
                <c:pt idx="193">
                  <c:v>7.5540055279891583</c:v>
                </c:pt>
                <c:pt idx="194">
                  <c:v>7.4575569586271007</c:v>
                </c:pt>
                <c:pt idx="195">
                  <c:v>7.3821464725452417</c:v>
                </c:pt>
                <c:pt idx="196">
                  <c:v>7.361741754719513</c:v>
                </c:pt>
                <c:pt idx="197">
                  <c:v>7.3881174366224798</c:v>
                </c:pt>
                <c:pt idx="198">
                  <c:v>7.3129497416603142</c:v>
                </c:pt>
                <c:pt idx="199">
                  <c:v>7.4127857440534353</c:v>
                </c:pt>
                <c:pt idx="200">
                  <c:v>7.3650953485638251</c:v>
                </c:pt>
                <c:pt idx="201">
                  <c:v>7.4616566969277658</c:v>
                </c:pt>
                <c:pt idx="202">
                  <c:v>7.3604046336463123</c:v>
                </c:pt>
                <c:pt idx="203">
                  <c:v>7.3126714378726616</c:v>
                </c:pt>
                <c:pt idx="204">
                  <c:v>7.4207085201806464</c:v>
                </c:pt>
                <c:pt idx="205">
                  <c:v>7.3832802433189562</c:v>
                </c:pt>
                <c:pt idx="206">
                  <c:v>7.3486792636773766</c:v>
                </c:pt>
                <c:pt idx="207">
                  <c:v>7.4072307526961918</c:v>
                </c:pt>
                <c:pt idx="208">
                  <c:v>7.4178891707663928</c:v>
                </c:pt>
                <c:pt idx="209">
                  <c:v>7.4744613536052054</c:v>
                </c:pt>
                <c:pt idx="210">
                  <c:v>7.1524075559476952</c:v>
                </c:pt>
                <c:pt idx="211">
                  <c:v>7.5769607424110967</c:v>
                </c:pt>
                <c:pt idx="212">
                  <c:v>7.5116709624522997</c:v>
                </c:pt>
                <c:pt idx="213">
                  <c:v>7.1421949722994906</c:v>
                </c:pt>
                <c:pt idx="214">
                  <c:v>7.2868396684291561</c:v>
                </c:pt>
                <c:pt idx="215">
                  <c:v>7.5017055497426615</c:v>
                </c:pt>
                <c:pt idx="216">
                  <c:v>7.3433145694909179</c:v>
                </c:pt>
                <c:pt idx="217">
                  <c:v>7.3414067010686948</c:v>
                </c:pt>
                <c:pt idx="218">
                  <c:v>7.3870109469046223</c:v>
                </c:pt>
                <c:pt idx="219">
                  <c:v>7.5044752818588325</c:v>
                </c:pt>
                <c:pt idx="220">
                  <c:v>7.189592852784207</c:v>
                </c:pt>
                <c:pt idx="221">
                  <c:v>7.0711785521827881</c:v>
                </c:pt>
                <c:pt idx="222">
                  <c:v>7.5379926975019238</c:v>
                </c:pt>
                <c:pt idx="223">
                  <c:v>7.5218689389393143</c:v>
                </c:pt>
                <c:pt idx="224">
                  <c:v>6.9982313139167918</c:v>
                </c:pt>
                <c:pt idx="225">
                  <c:v>7.3376061956377239</c:v>
                </c:pt>
                <c:pt idx="226">
                  <c:v>7.5115646404338658</c:v>
                </c:pt>
                <c:pt idx="227">
                  <c:v>7.4455411001855767</c:v>
                </c:pt>
                <c:pt idx="228">
                  <c:v>7.5408073477356981</c:v>
                </c:pt>
                <c:pt idx="229">
                  <c:v>7.1084879150645222</c:v>
                </c:pt>
                <c:pt idx="230">
                  <c:v>7.4037225715138364</c:v>
                </c:pt>
                <c:pt idx="231">
                  <c:v>7.2850076118124267</c:v>
                </c:pt>
                <c:pt idx="232">
                  <c:v>7.1057688640401917</c:v>
                </c:pt>
                <c:pt idx="233">
                  <c:v>7.7066907886483511</c:v>
                </c:pt>
                <c:pt idx="234">
                  <c:v>7.4997852405946528</c:v>
                </c:pt>
                <c:pt idx="235">
                  <c:v>7.2925222150546665</c:v>
                </c:pt>
                <c:pt idx="236">
                  <c:v>7.1327419331593012</c:v>
                </c:pt>
                <c:pt idx="237">
                  <c:v>7.3579354728987054</c:v>
                </c:pt>
                <c:pt idx="238">
                  <c:v>7.4946521582878702</c:v>
                </c:pt>
                <c:pt idx="239">
                  <c:v>7.3144857700840671</c:v>
                </c:pt>
                <c:pt idx="240">
                  <c:v>6.9801121217383129</c:v>
                </c:pt>
                <c:pt idx="241">
                  <c:v>7.0777052686590496</c:v>
                </c:pt>
                <c:pt idx="242">
                  <c:v>7.1155602667335813</c:v>
                </c:pt>
                <c:pt idx="243">
                  <c:v>7.0796046954840284</c:v>
                </c:pt>
                <c:pt idx="244">
                  <c:v>7.1052085811753756</c:v>
                </c:pt>
                <c:pt idx="245">
                  <c:v>7.2285831946750392</c:v>
                </c:pt>
                <c:pt idx="246">
                  <c:v>8.1807504489513079</c:v>
                </c:pt>
                <c:pt idx="247">
                  <c:v>7.812353240987818</c:v>
                </c:pt>
                <c:pt idx="248">
                  <c:v>8.2327083239476746</c:v>
                </c:pt>
                <c:pt idx="249">
                  <c:v>7.7632041407215766</c:v>
                </c:pt>
                <c:pt idx="250">
                  <c:v>7.8816399803718058</c:v>
                </c:pt>
                <c:pt idx="251">
                  <c:v>7.5694098518307982</c:v>
                </c:pt>
                <c:pt idx="252">
                  <c:v>7.436193051640533</c:v>
                </c:pt>
                <c:pt idx="253">
                  <c:v>7.4675152247380092</c:v>
                </c:pt>
                <c:pt idx="254">
                  <c:v>7.6824196349367053</c:v>
                </c:pt>
                <c:pt idx="255">
                  <c:v>7.8943363530349728</c:v>
                </c:pt>
                <c:pt idx="256">
                  <c:v>7.6436052708175648</c:v>
                </c:pt>
                <c:pt idx="257">
                  <c:v>7.8350648993205487</c:v>
                </c:pt>
                <c:pt idx="258">
                  <c:v>8.0686124540784743</c:v>
                </c:pt>
                <c:pt idx="259">
                  <c:v>7.6346543382427337</c:v>
                </c:pt>
                <c:pt idx="260">
                  <c:v>7.7400162519629125</c:v>
                </c:pt>
                <c:pt idx="261">
                  <c:v>7.6009719942095204</c:v>
                </c:pt>
                <c:pt idx="262">
                  <c:v>7.4616459705170435</c:v>
                </c:pt>
                <c:pt idx="263">
                  <c:v>7.4094230595258024</c:v>
                </c:pt>
                <c:pt idx="264">
                  <c:v>7.4939280983591248</c:v>
                </c:pt>
                <c:pt idx="265">
                  <c:v>7.5756544320991033</c:v>
                </c:pt>
                <c:pt idx="266">
                  <c:v>7.342559213686954</c:v>
                </c:pt>
                <c:pt idx="267">
                  <c:v>7.3997129521345801</c:v>
                </c:pt>
                <c:pt idx="268">
                  <c:v>7.4454042482534639</c:v>
                </c:pt>
                <c:pt idx="269">
                  <c:v>7.4677211585849577</c:v>
                </c:pt>
                <c:pt idx="270">
                  <c:v>7.4591505853917353</c:v>
                </c:pt>
                <c:pt idx="271">
                  <c:v>7.7790740024982519</c:v>
                </c:pt>
                <c:pt idx="272">
                  <c:v>7.6552141159735818</c:v>
                </c:pt>
                <c:pt idx="273">
                  <c:v>7.4020833255637282</c:v>
                </c:pt>
                <c:pt idx="274">
                  <c:v>7.5601982671109651</c:v>
                </c:pt>
                <c:pt idx="275">
                  <c:v>7.4152018565016098</c:v>
                </c:pt>
                <c:pt idx="276">
                  <c:v>7.6298693489459124</c:v>
                </c:pt>
                <c:pt idx="277">
                  <c:v>7.5581367419153329</c:v>
                </c:pt>
                <c:pt idx="278">
                  <c:v>7.661055534862566</c:v>
                </c:pt>
                <c:pt idx="279">
                  <c:v>7.533110319296787</c:v>
                </c:pt>
                <c:pt idx="280">
                  <c:v>7.5549978424548625</c:v>
                </c:pt>
                <c:pt idx="281">
                  <c:v>7.4461611464538748</c:v>
                </c:pt>
                <c:pt idx="282">
                  <c:v>7.6588082724055253</c:v>
                </c:pt>
                <c:pt idx="283">
                  <c:v>7.6010228735051353</c:v>
                </c:pt>
                <c:pt idx="284">
                  <c:v>7.3967903088910711</c:v>
                </c:pt>
                <c:pt idx="285">
                  <c:v>7.5887238502789929</c:v>
                </c:pt>
                <c:pt idx="286">
                  <c:v>7.4144627265981038</c:v>
                </c:pt>
                <c:pt idx="287">
                  <c:v>7.3970419799721556</c:v>
                </c:pt>
                <c:pt idx="288">
                  <c:v>7.4928753229883327</c:v>
                </c:pt>
                <c:pt idx="289">
                  <c:v>7.3444396774673288</c:v>
                </c:pt>
                <c:pt idx="290">
                  <c:v>7.5857552643083173</c:v>
                </c:pt>
                <c:pt idx="291">
                  <c:v>7.4770518458431878</c:v>
                </c:pt>
                <c:pt idx="292">
                  <c:v>7.4631950677543628</c:v>
                </c:pt>
                <c:pt idx="293">
                  <c:v>7.3953133850906205</c:v>
                </c:pt>
                <c:pt idx="294">
                  <c:v>7.5311296573442625</c:v>
                </c:pt>
                <c:pt idx="295">
                  <c:v>7.5753826361314909</c:v>
                </c:pt>
                <c:pt idx="296">
                  <c:v>7.56969040656349</c:v>
                </c:pt>
                <c:pt idx="297">
                  <c:v>7.453543373839838</c:v>
                </c:pt>
                <c:pt idx="298">
                  <c:v>7.4193494717297757</c:v>
                </c:pt>
                <c:pt idx="299">
                  <c:v>7.4246798340411324</c:v>
                </c:pt>
                <c:pt idx="300">
                  <c:v>7.7008676509119134</c:v>
                </c:pt>
                <c:pt idx="301">
                  <c:v>7.56205628625505</c:v>
                </c:pt>
                <c:pt idx="302">
                  <c:v>7.4248037101989199</c:v>
                </c:pt>
                <c:pt idx="303">
                  <c:v>7.5014950000974627</c:v>
                </c:pt>
                <c:pt idx="304">
                  <c:v>7.6617897873699201</c:v>
                </c:pt>
                <c:pt idx="305">
                  <c:v>7.3213797481326646</c:v>
                </c:pt>
                <c:pt idx="306">
                  <c:v>7.4587696665757024</c:v>
                </c:pt>
                <c:pt idx="307">
                  <c:v>7.4897718236692743</c:v>
                </c:pt>
                <c:pt idx="308">
                  <c:v>7.4914348474712158</c:v>
                </c:pt>
                <c:pt idx="309">
                  <c:v>7.4924558864564883</c:v>
                </c:pt>
                <c:pt idx="310">
                  <c:v>7.5043950584329817</c:v>
                </c:pt>
                <c:pt idx="311">
                  <c:v>7.4433467256651413</c:v>
                </c:pt>
                <c:pt idx="312">
                  <c:v>7.4570486176446762</c:v>
                </c:pt>
                <c:pt idx="313">
                  <c:v>7.4720130803701528</c:v>
                </c:pt>
                <c:pt idx="314">
                  <c:v>7.2444444671503128</c:v>
                </c:pt>
                <c:pt idx="315">
                  <c:v>7.1727311534520268</c:v>
                </c:pt>
                <c:pt idx="316">
                  <c:v>7.1115469322644573</c:v>
                </c:pt>
                <c:pt idx="317">
                  <c:v>7.1866437230015796</c:v>
                </c:pt>
                <c:pt idx="318">
                  <c:v>7.0766692417462851</c:v>
                </c:pt>
                <c:pt idx="319">
                  <c:v>7.1058790086993975</c:v>
                </c:pt>
                <c:pt idx="320">
                  <c:v>7.0165365429799706</c:v>
                </c:pt>
                <c:pt idx="321">
                  <c:v>6.9646423416448986</c:v>
                </c:pt>
                <c:pt idx="322">
                  <c:v>7.0068289199301157</c:v>
                </c:pt>
                <c:pt idx="323">
                  <c:v>6.984429456640143</c:v>
                </c:pt>
                <c:pt idx="324">
                  <c:v>7.1372337519934765</c:v>
                </c:pt>
                <c:pt idx="325">
                  <c:v>7.1181031565514159</c:v>
                </c:pt>
                <c:pt idx="326">
                  <c:v>7.1257070327383563</c:v>
                </c:pt>
                <c:pt idx="327">
                  <c:v>6.9400197740715948</c:v>
                </c:pt>
                <c:pt idx="328">
                  <c:v>7.2010101787339771</c:v>
                </c:pt>
                <c:pt idx="329">
                  <c:v>6.9319090246722332</c:v>
                </c:pt>
                <c:pt idx="330">
                  <c:v>6.9825040142288648</c:v>
                </c:pt>
                <c:pt idx="331">
                  <c:v>7.0268568890777408</c:v>
                </c:pt>
                <c:pt idx="332">
                  <c:v>7.0491956791767212</c:v>
                </c:pt>
                <c:pt idx="333">
                  <c:v>7.0436183974733275</c:v>
                </c:pt>
                <c:pt idx="334">
                  <c:v>7.3480592272913876</c:v>
                </c:pt>
                <c:pt idx="335">
                  <c:v>7.2868086300827226</c:v>
                </c:pt>
                <c:pt idx="336">
                  <c:v>7.3171567205917762</c:v>
                </c:pt>
                <c:pt idx="337">
                  <c:v>7.167665816416311</c:v>
                </c:pt>
                <c:pt idx="338">
                  <c:v>7.2743841717685385</c:v>
                </c:pt>
                <c:pt idx="339">
                  <c:v>7.3507020740830402</c:v>
                </c:pt>
                <c:pt idx="340">
                  <c:v>7.3033605252656333</c:v>
                </c:pt>
                <c:pt idx="341">
                  <c:v>7.2514371312157895</c:v>
                </c:pt>
                <c:pt idx="342">
                  <c:v>7.2552493168189081</c:v>
                </c:pt>
                <c:pt idx="343">
                  <c:v>7.2558230379149666</c:v>
                </c:pt>
                <c:pt idx="344">
                  <c:v>7.4069473343670484</c:v>
                </c:pt>
                <c:pt idx="345">
                  <c:v>7.1454363573271324</c:v>
                </c:pt>
                <c:pt idx="346">
                  <c:v>7.2810283474818567</c:v>
                </c:pt>
                <c:pt idx="347">
                  <c:v>6.9352152865126255</c:v>
                </c:pt>
                <c:pt idx="348">
                  <c:v>6.9775692081469645</c:v>
                </c:pt>
                <c:pt idx="349">
                  <c:v>7.1306855536074405</c:v>
                </c:pt>
                <c:pt idx="350">
                  <c:v>7.1752903542800146</c:v>
                </c:pt>
                <c:pt idx="351">
                  <c:v>7.2348383673557635</c:v>
                </c:pt>
                <c:pt idx="352">
                  <c:v>7.2855454938400017</c:v>
                </c:pt>
                <c:pt idx="353">
                  <c:v>7.2623427276101706</c:v>
                </c:pt>
                <c:pt idx="354">
                  <c:v>7.3677863951868776</c:v>
                </c:pt>
                <c:pt idx="355">
                  <c:v>7.3691617381206429</c:v>
                </c:pt>
                <c:pt idx="356">
                  <c:v>7.3232913768022101</c:v>
                </c:pt>
                <c:pt idx="357">
                  <c:v>7.1803543527806308</c:v>
                </c:pt>
                <c:pt idx="358">
                  <c:v>7.1366756621977014</c:v>
                </c:pt>
                <c:pt idx="359">
                  <c:v>7.1588623958187005</c:v>
                </c:pt>
                <c:pt idx="360">
                  <c:v>7.2891064278349527</c:v>
                </c:pt>
                <c:pt idx="361">
                  <c:v>7.2342987169486141</c:v>
                </c:pt>
                <c:pt idx="362">
                  <c:v>7.2892517725111867</c:v>
                </c:pt>
                <c:pt idx="363">
                  <c:v>7.2591115661641972</c:v>
                </c:pt>
                <c:pt idx="364">
                  <c:v>7.3149813217067079</c:v>
                </c:pt>
                <c:pt idx="365">
                  <c:v>7.1337329288674507</c:v>
                </c:pt>
                <c:pt idx="366">
                  <c:v>7.1011171771217532</c:v>
                </c:pt>
                <c:pt idx="367">
                  <c:v>7.1424229504267087</c:v>
                </c:pt>
                <c:pt idx="368">
                  <c:v>7.1876401079844809</c:v>
                </c:pt>
                <c:pt idx="369">
                  <c:v>7.1974708142122301</c:v>
                </c:pt>
                <c:pt idx="370">
                  <c:v>7.1639373927882541</c:v>
                </c:pt>
                <c:pt idx="371">
                  <c:v>7.0920316656465276</c:v>
                </c:pt>
                <c:pt idx="372">
                  <c:v>7.2712000994299295</c:v>
                </c:pt>
                <c:pt idx="373">
                  <c:v>7.1150595163105157</c:v>
                </c:pt>
                <c:pt idx="374">
                  <c:v>7.2717050689359093</c:v>
                </c:pt>
                <c:pt idx="375">
                  <c:v>7.1151069067683999</c:v>
                </c:pt>
                <c:pt idx="376">
                  <c:v>7.3164260641005576</c:v>
                </c:pt>
                <c:pt idx="377">
                  <c:v>7.3275201122844242</c:v>
                </c:pt>
                <c:pt idx="378">
                  <c:v>7.3433652962797931</c:v>
                </c:pt>
                <c:pt idx="379">
                  <c:v>7.2175685456387457</c:v>
                </c:pt>
                <c:pt idx="380">
                  <c:v>7.365366107817235</c:v>
                </c:pt>
                <c:pt idx="381">
                  <c:v>7.2363783142656812</c:v>
                </c:pt>
                <c:pt idx="382">
                  <c:v>7.3937208505390659</c:v>
                </c:pt>
                <c:pt idx="383">
                  <c:v>7.239216277402301</c:v>
                </c:pt>
                <c:pt idx="384">
                  <c:v>7.1407340445566581</c:v>
                </c:pt>
                <c:pt idx="385">
                  <c:v>7.2514177013193848</c:v>
                </c:pt>
                <c:pt idx="386">
                  <c:v>7.2625713572859052</c:v>
                </c:pt>
                <c:pt idx="387">
                  <c:v>7.1278349504202518</c:v>
                </c:pt>
                <c:pt idx="388">
                  <c:v>7.1991948597549227</c:v>
                </c:pt>
                <c:pt idx="389">
                  <c:v>7.0181196327701345</c:v>
                </c:pt>
                <c:pt idx="390">
                  <c:v>7.2968406874969833</c:v>
                </c:pt>
                <c:pt idx="391">
                  <c:v>7.2838937221787425</c:v>
                </c:pt>
                <c:pt idx="392">
                  <c:v>7.1461941547571266</c:v>
                </c:pt>
                <c:pt idx="393">
                  <c:v>7.1686767151314843</c:v>
                </c:pt>
                <c:pt idx="394">
                  <c:v>7.1350516947705636</c:v>
                </c:pt>
                <c:pt idx="395">
                  <c:v>7.2602177456303503</c:v>
                </c:pt>
                <c:pt idx="396">
                  <c:v>7.348747289953649</c:v>
                </c:pt>
                <c:pt idx="397">
                  <c:v>7.3328528326408149</c:v>
                </c:pt>
                <c:pt idx="398">
                  <c:v>7.2871389032697298</c:v>
                </c:pt>
                <c:pt idx="399">
                  <c:v>7.3194451788229014</c:v>
                </c:pt>
                <c:pt idx="400">
                  <c:v>7.1916094393037246</c:v>
                </c:pt>
                <c:pt idx="401">
                  <c:v>7.1768793728545202</c:v>
                </c:pt>
                <c:pt idx="402">
                  <c:v>7.1424981566336285</c:v>
                </c:pt>
                <c:pt idx="403">
                  <c:v>7.1964746757468756</c:v>
                </c:pt>
                <c:pt idx="404">
                  <c:v>7.2538516230907897</c:v>
                </c:pt>
                <c:pt idx="405">
                  <c:v>7.1563828148420878</c:v>
                </c:pt>
                <c:pt idx="406">
                  <c:v>7.2891452220741231</c:v>
                </c:pt>
                <c:pt idx="407">
                  <c:v>7.2084816793814923</c:v>
                </c:pt>
                <c:pt idx="408">
                  <c:v>7.3612389406807992</c:v>
                </c:pt>
                <c:pt idx="409">
                  <c:v>7.3897711654103144</c:v>
                </c:pt>
                <c:pt idx="410">
                  <c:v>7.144712019961327</c:v>
                </c:pt>
                <c:pt idx="411">
                  <c:v>7.3275783290960286</c:v>
                </c:pt>
                <c:pt idx="412">
                  <c:v>7.2049732678468459</c:v>
                </c:pt>
                <c:pt idx="413">
                  <c:v>7.2590601027804684</c:v>
                </c:pt>
                <c:pt idx="414">
                  <c:v>7.0546049538522082</c:v>
                </c:pt>
                <c:pt idx="415">
                  <c:v>7.1845128347680758</c:v>
                </c:pt>
                <c:pt idx="416">
                  <c:v>7.2080985173505319</c:v>
                </c:pt>
                <c:pt idx="417">
                  <c:v>7.3776287817537138</c:v>
                </c:pt>
                <c:pt idx="418">
                  <c:v>7.3818706583150817</c:v>
                </c:pt>
                <c:pt idx="419">
                  <c:v>7.393866659065667</c:v>
                </c:pt>
                <c:pt idx="420">
                  <c:v>7.2834708444779146</c:v>
                </c:pt>
                <c:pt idx="421">
                  <c:v>7.4048639993524432</c:v>
                </c:pt>
                <c:pt idx="422">
                  <c:v>7.3054158390762503</c:v>
                </c:pt>
                <c:pt idx="423">
                  <c:v>7.1762953621086005</c:v>
                </c:pt>
                <c:pt idx="424">
                  <c:v>7.3052555432843338</c:v>
                </c:pt>
                <c:pt idx="425">
                  <c:v>7.4047905935577631</c:v>
                </c:pt>
                <c:pt idx="426">
                  <c:v>7.3588468827180558</c:v>
                </c:pt>
                <c:pt idx="427">
                  <c:v>7.3285823023441914</c:v>
                </c:pt>
                <c:pt idx="428">
                  <c:v>7.3508422613452202</c:v>
                </c:pt>
                <c:pt idx="429">
                  <c:v>7.3457797989257871</c:v>
                </c:pt>
                <c:pt idx="430">
                  <c:v>7.4289620921407469</c:v>
                </c:pt>
                <c:pt idx="431">
                  <c:v>7.3121878781491274</c:v>
                </c:pt>
                <c:pt idx="432">
                  <c:v>7.1190069454041192</c:v>
                </c:pt>
                <c:pt idx="433">
                  <c:v>7.4274883067165778</c:v>
                </c:pt>
                <c:pt idx="434">
                  <c:v>7.3976654473530745</c:v>
                </c:pt>
                <c:pt idx="435">
                  <c:v>7.1648605440768787</c:v>
                </c:pt>
                <c:pt idx="436">
                  <c:v>7.3113359236137576</c:v>
                </c:pt>
                <c:pt idx="437">
                  <c:v>7.3267029498330594</c:v>
                </c:pt>
                <c:pt idx="438">
                  <c:v>7.2884306774097025</c:v>
                </c:pt>
                <c:pt idx="439">
                  <c:v>7.2616348285307932</c:v>
                </c:pt>
                <c:pt idx="440">
                  <c:v>7.4987756214615953</c:v>
                </c:pt>
                <c:pt idx="441">
                  <c:v>7.3715906435561509</c:v>
                </c:pt>
                <c:pt idx="442">
                  <c:v>7.4490249272688729</c:v>
                </c:pt>
                <c:pt idx="443">
                  <c:v>7.2784056362869336</c:v>
                </c:pt>
                <c:pt idx="444">
                  <c:v>7.375057492429451</c:v>
                </c:pt>
                <c:pt idx="445">
                  <c:v>7.3983558239226888</c:v>
                </c:pt>
                <c:pt idx="446">
                  <c:v>7.4505672433108705</c:v>
                </c:pt>
                <c:pt idx="447">
                  <c:v>7.34349898033605</c:v>
                </c:pt>
                <c:pt idx="448">
                  <c:v>7.2946302520619506</c:v>
                </c:pt>
                <c:pt idx="449">
                  <c:v>7.433585631294644</c:v>
                </c:pt>
                <c:pt idx="450">
                  <c:v>7.5359109885046118</c:v>
                </c:pt>
                <c:pt idx="451">
                  <c:v>7.547744995022291</c:v>
                </c:pt>
                <c:pt idx="452">
                  <c:v>7.4669737814338566</c:v>
                </c:pt>
                <c:pt idx="453">
                  <c:v>7.4042294405335829</c:v>
                </c:pt>
                <c:pt idx="454">
                  <c:v>7.2809439936410119</c:v>
                </c:pt>
                <c:pt idx="455">
                  <c:v>7.3845535373909836</c:v>
                </c:pt>
                <c:pt idx="456">
                  <c:v>7.2731197622484158</c:v>
                </c:pt>
                <c:pt idx="457">
                  <c:v>7.3365920895605674</c:v>
                </c:pt>
                <c:pt idx="458">
                  <c:v>7.4564475928172795</c:v>
                </c:pt>
                <c:pt idx="459">
                  <c:v>7.3552000481288093</c:v>
                </c:pt>
                <c:pt idx="460">
                  <c:v>7.2256937425944745</c:v>
                </c:pt>
                <c:pt idx="461">
                  <c:v>7.3797334798417902</c:v>
                </c:pt>
                <c:pt idx="462">
                  <c:v>7.4990901307162954</c:v>
                </c:pt>
                <c:pt idx="463">
                  <c:v>7.3876360554360652</c:v>
                </c:pt>
                <c:pt idx="464">
                  <c:v>7.5008186120923153</c:v>
                </c:pt>
                <c:pt idx="465">
                  <c:v>7.4987621974755205</c:v>
                </c:pt>
                <c:pt idx="466">
                  <c:v>7.3794595376770289</c:v>
                </c:pt>
                <c:pt idx="467">
                  <c:v>7.4128271178613465</c:v>
                </c:pt>
                <c:pt idx="468">
                  <c:v>7.4666634018975646</c:v>
                </c:pt>
                <c:pt idx="469">
                  <c:v>7.5846631375691533</c:v>
                </c:pt>
                <c:pt idx="470">
                  <c:v>7.3065110187268658</c:v>
                </c:pt>
                <c:pt idx="471">
                  <c:v>7.2850907780211251</c:v>
                </c:pt>
                <c:pt idx="472">
                  <c:v>7.4212655251622843</c:v>
                </c:pt>
                <c:pt idx="473">
                  <c:v>7.4188907027339965</c:v>
                </c:pt>
                <c:pt idx="474">
                  <c:v>7.3720108845067154</c:v>
                </c:pt>
                <c:pt idx="475">
                  <c:v>7.5243060107361517</c:v>
                </c:pt>
                <c:pt idx="476">
                  <c:v>7.3335372339556768</c:v>
                </c:pt>
                <c:pt idx="477">
                  <c:v>7.5615441425680405</c:v>
                </c:pt>
                <c:pt idx="478">
                  <c:v>7.3399577069480761</c:v>
                </c:pt>
                <c:pt idx="479">
                  <c:v>7.3789583942154655</c:v>
                </c:pt>
                <c:pt idx="480">
                  <c:v>7.2152507571572109</c:v>
                </c:pt>
                <c:pt idx="481">
                  <c:v>7.1820879988704824</c:v>
                </c:pt>
                <c:pt idx="482">
                  <c:v>7.4186959761043809</c:v>
                </c:pt>
                <c:pt idx="483">
                  <c:v>7.354055839729071</c:v>
                </c:pt>
                <c:pt idx="484">
                  <c:v>7.3059028381864914</c:v>
                </c:pt>
                <c:pt idx="485">
                  <c:v>7.1229923954132603</c:v>
                </c:pt>
                <c:pt idx="486">
                  <c:v>7.3339596896898911</c:v>
                </c:pt>
                <c:pt idx="487">
                  <c:v>7.0112118568974058</c:v>
                </c:pt>
                <c:pt idx="488">
                  <c:v>6.8976060946381468</c:v>
                </c:pt>
                <c:pt idx="489">
                  <c:v>7.254852406558908</c:v>
                </c:pt>
                <c:pt idx="490">
                  <c:v>6.9658148917901794</c:v>
                </c:pt>
                <c:pt idx="491">
                  <c:v>7.2348046509173267</c:v>
                </c:pt>
                <c:pt idx="492">
                  <c:v>7.3769634900109535</c:v>
                </c:pt>
                <c:pt idx="493">
                  <c:v>7.2866388053538964</c:v>
                </c:pt>
                <c:pt idx="494">
                  <c:v>7.2084510121691681</c:v>
                </c:pt>
                <c:pt idx="495">
                  <c:v>7.2599032956684697</c:v>
                </c:pt>
                <c:pt idx="496">
                  <c:v>7.3909031842911022</c:v>
                </c:pt>
                <c:pt idx="497">
                  <c:v>7.3769985670858107</c:v>
                </c:pt>
                <c:pt idx="498">
                  <c:v>7.4501464927451284</c:v>
                </c:pt>
                <c:pt idx="499">
                  <c:v>7.25951491665713</c:v>
                </c:pt>
                <c:pt idx="500">
                  <c:v>7.3740964831831848</c:v>
                </c:pt>
                <c:pt idx="501">
                  <c:v>7.3349404727288423</c:v>
                </c:pt>
                <c:pt idx="502">
                  <c:v>7.1052632922870238</c:v>
                </c:pt>
                <c:pt idx="503">
                  <c:v>7.2355765479681935</c:v>
                </c:pt>
                <c:pt idx="504">
                  <c:v>7.1842843561116965</c:v>
                </c:pt>
                <c:pt idx="505">
                  <c:v>7.3205658311462019</c:v>
                </c:pt>
                <c:pt idx="506">
                  <c:v>7.1443170269077472</c:v>
                </c:pt>
                <c:pt idx="507">
                  <c:v>7.2070703743511881</c:v>
                </c:pt>
                <c:pt idx="508">
                  <c:v>7.0342894206591193</c:v>
                </c:pt>
                <c:pt idx="509">
                  <c:v>7.3618696588905923</c:v>
                </c:pt>
                <c:pt idx="510">
                  <c:v>7.1031201522186214</c:v>
                </c:pt>
                <c:pt idx="511">
                  <c:v>7.1999642985094283</c:v>
                </c:pt>
                <c:pt idx="512">
                  <c:v>7.3446021423234171</c:v>
                </c:pt>
                <c:pt idx="513">
                  <c:v>7.3660305304429343</c:v>
                </c:pt>
                <c:pt idx="514">
                  <c:v>7.492930298158929</c:v>
                </c:pt>
                <c:pt idx="515">
                  <c:v>7.3595106848934844</c:v>
                </c:pt>
                <c:pt idx="516">
                  <c:v>7.422783131455958</c:v>
                </c:pt>
                <c:pt idx="517">
                  <c:v>6.889219207483495</c:v>
                </c:pt>
                <c:pt idx="518">
                  <c:v>7.0271765604425438</c:v>
                </c:pt>
                <c:pt idx="519">
                  <c:v>7.4150926807567208</c:v>
                </c:pt>
                <c:pt idx="520">
                  <c:v>7.2404388136643636</c:v>
                </c:pt>
                <c:pt idx="521">
                  <c:v>7.2952167222691058</c:v>
                </c:pt>
                <c:pt idx="522">
                  <c:v>7.2039169519699984</c:v>
                </c:pt>
                <c:pt idx="523">
                  <c:v>7.4964237501247233</c:v>
                </c:pt>
                <c:pt idx="524">
                  <c:v>7.4924217562652897</c:v>
                </c:pt>
                <c:pt idx="525">
                  <c:v>7.5272619058784347</c:v>
                </c:pt>
                <c:pt idx="526">
                  <c:v>7.2330824166155567</c:v>
                </c:pt>
                <c:pt idx="527">
                  <c:v>7.4187328086580138</c:v>
                </c:pt>
                <c:pt idx="528">
                  <c:v>7.1751325109893935</c:v>
                </c:pt>
                <c:pt idx="529">
                  <c:v>7.2336317964212258</c:v>
                </c:pt>
                <c:pt idx="530">
                  <c:v>7.4255713374867502</c:v>
                </c:pt>
                <c:pt idx="531">
                  <c:v>7.4621070410021817</c:v>
                </c:pt>
                <c:pt idx="532">
                  <c:v>7.3096869988636115</c:v>
                </c:pt>
                <c:pt idx="533">
                  <c:v>7.1536206482262275</c:v>
                </c:pt>
                <c:pt idx="534">
                  <c:v>7.320933154815318</c:v>
                </c:pt>
                <c:pt idx="535">
                  <c:v>7.3074325588756732</c:v>
                </c:pt>
                <c:pt idx="536">
                  <c:v>7.4224667378693674</c:v>
                </c:pt>
                <c:pt idx="537">
                  <c:v>7.2006589100552825</c:v>
                </c:pt>
                <c:pt idx="538">
                  <c:v>7.240189938420686</c:v>
                </c:pt>
                <c:pt idx="539">
                  <c:v>7.2721986345477614</c:v>
                </c:pt>
                <c:pt idx="540">
                  <c:v>7.634429943784534</c:v>
                </c:pt>
                <c:pt idx="541">
                  <c:v>7.2893066940100963</c:v>
                </c:pt>
                <c:pt idx="542">
                  <c:v>7.2743851117536957</c:v>
                </c:pt>
                <c:pt idx="543">
                  <c:v>7.195873985531561</c:v>
                </c:pt>
                <c:pt idx="544">
                  <c:v>7.3530925493160773</c:v>
                </c:pt>
                <c:pt idx="545">
                  <c:v>7.3180054261996936</c:v>
                </c:pt>
                <c:pt idx="546">
                  <c:v>7.3088996262851174</c:v>
                </c:pt>
                <c:pt idx="547">
                  <c:v>7.2640351444550912</c:v>
                </c:pt>
                <c:pt idx="548">
                  <c:v>7.1389897148007453</c:v>
                </c:pt>
                <c:pt idx="549">
                  <c:v>7.3135048003946972</c:v>
                </c:pt>
                <c:pt idx="550">
                  <c:v>7.4426908060301074</c:v>
                </c:pt>
                <c:pt idx="551">
                  <c:v>7.454558562282509</c:v>
                </c:pt>
                <c:pt idx="552">
                  <c:v>7.2604557907641354</c:v>
                </c:pt>
                <c:pt idx="553">
                  <c:v>7.3715146371861513</c:v>
                </c:pt>
                <c:pt idx="554">
                  <c:v>7.2545898041003554</c:v>
                </c:pt>
                <c:pt idx="555">
                  <c:v>7.2719611157972679</c:v>
                </c:pt>
                <c:pt idx="556">
                  <c:v>7.3118362575324864</c:v>
                </c:pt>
                <c:pt idx="557">
                  <c:v>7.5488708380866694</c:v>
                </c:pt>
                <c:pt idx="558">
                  <c:v>7.1437007214364172</c:v>
                </c:pt>
                <c:pt idx="559">
                  <c:v>7.865367668886984</c:v>
                </c:pt>
                <c:pt idx="560">
                  <c:v>7.3626197729989773</c:v>
                </c:pt>
                <c:pt idx="561">
                  <c:v>7.2111774736293137</c:v>
                </c:pt>
                <c:pt idx="562">
                  <c:v>7.0912029024745848</c:v>
                </c:pt>
                <c:pt idx="563">
                  <c:v>7.2885865685178297</c:v>
                </c:pt>
                <c:pt idx="564">
                  <c:v>7.2092167433458823</c:v>
                </c:pt>
                <c:pt idx="565">
                  <c:v>7.1381006663388566</c:v>
                </c:pt>
                <c:pt idx="566">
                  <c:v>7.5554177744859672</c:v>
                </c:pt>
                <c:pt idx="567">
                  <c:v>7.2962000728428098</c:v>
                </c:pt>
                <c:pt idx="568">
                  <c:v>7.2774091408133135</c:v>
                </c:pt>
                <c:pt idx="569">
                  <c:v>7.4757828603550616</c:v>
                </c:pt>
                <c:pt idx="570">
                  <c:v>7.1916783642220414</c:v>
                </c:pt>
                <c:pt idx="571">
                  <c:v>7.400057398125945</c:v>
                </c:pt>
                <c:pt idx="572">
                  <c:v>7.2042263218214053</c:v>
                </c:pt>
                <c:pt idx="573">
                  <c:v>7.1620469559929951</c:v>
                </c:pt>
                <c:pt idx="574">
                  <c:v>7.0753846178777575</c:v>
                </c:pt>
                <c:pt idx="575">
                  <c:v>7.1018993891538944</c:v>
                </c:pt>
                <c:pt idx="576">
                  <c:v>7.0405035711700004</c:v>
                </c:pt>
                <c:pt idx="577">
                  <c:v>7.132620102285375</c:v>
                </c:pt>
                <c:pt idx="578">
                  <c:v>7.0384811351193139</c:v>
                </c:pt>
                <c:pt idx="579">
                  <c:v>7.079885178903643</c:v>
                </c:pt>
                <c:pt idx="580">
                  <c:v>7.2546175435874076</c:v>
                </c:pt>
                <c:pt idx="581">
                  <c:v>7.1824416059048497</c:v>
                </c:pt>
                <c:pt idx="582">
                  <c:v>7.4772903538080691</c:v>
                </c:pt>
                <c:pt idx="583">
                  <c:v>7.1457285900770646</c:v>
                </c:pt>
                <c:pt idx="584">
                  <c:v>7.3064423763991568</c:v>
                </c:pt>
                <c:pt idx="585">
                  <c:v>7.1651814116244417</c:v>
                </c:pt>
                <c:pt idx="586">
                  <c:v>7.2908483100631161</c:v>
                </c:pt>
                <c:pt idx="587">
                  <c:v>7.1887647815016598</c:v>
                </c:pt>
                <c:pt idx="588">
                  <c:v>6.9861209247920026</c:v>
                </c:pt>
                <c:pt idx="589">
                  <c:v>7.0355713084239673</c:v>
                </c:pt>
                <c:pt idx="590">
                  <c:v>7.591762226816499</c:v>
                </c:pt>
                <c:pt idx="591">
                  <c:v>7.3660853419944061</c:v>
                </c:pt>
                <c:pt idx="592">
                  <c:v>7.2409035821106826</c:v>
                </c:pt>
                <c:pt idx="593">
                  <c:v>7.1652075107451303</c:v>
                </c:pt>
                <c:pt idx="594">
                  <c:v>7.212158862477918</c:v>
                </c:pt>
                <c:pt idx="595">
                  <c:v>7.0842404348661914</c:v>
                </c:pt>
                <c:pt idx="596">
                  <c:v>7.2091173321725464</c:v>
                </c:pt>
                <c:pt idx="597">
                  <c:v>6.9480600569306077</c:v>
                </c:pt>
                <c:pt idx="598">
                  <c:v>7.0120867111238976</c:v>
                </c:pt>
                <c:pt idx="599">
                  <c:v>7.0430049063374351</c:v>
                </c:pt>
                <c:pt idx="600">
                  <c:v>7.0071774845087473</c:v>
                </c:pt>
                <c:pt idx="601">
                  <c:v>7.0674120665764182</c:v>
                </c:pt>
                <c:pt idx="602">
                  <c:v>7.17521543353749</c:v>
                </c:pt>
                <c:pt idx="603">
                  <c:v>7.1919697306762833</c:v>
                </c:pt>
                <c:pt idx="604">
                  <c:v>7.2267792663224917</c:v>
                </c:pt>
                <c:pt idx="605">
                  <c:v>7.0672648283938218</c:v>
                </c:pt>
                <c:pt idx="606">
                  <c:v>7.140046782666257</c:v>
                </c:pt>
                <c:pt idx="607">
                  <c:v>7.2573548618094179</c:v>
                </c:pt>
                <c:pt idx="608">
                  <c:v>7.1001268333282859</c:v>
                </c:pt>
                <c:pt idx="609">
                  <c:v>7.1478881406366952</c:v>
                </c:pt>
                <c:pt idx="610">
                  <c:v>7.0626237563132301</c:v>
                </c:pt>
                <c:pt idx="611">
                  <c:v>6.9316751313094667</c:v>
                </c:pt>
                <c:pt idx="612">
                  <c:v>7.0962332545258642</c:v>
                </c:pt>
                <c:pt idx="613">
                  <c:v>7.0089921732336951</c:v>
                </c:pt>
                <c:pt idx="614">
                  <c:v>7.0453813850702245</c:v>
                </c:pt>
                <c:pt idx="615">
                  <c:v>7.3018009293077686</c:v>
                </c:pt>
                <c:pt idx="616">
                  <c:v>7.2212279909184192</c:v>
                </c:pt>
                <c:pt idx="617">
                  <c:v>7.1125925603636935</c:v>
                </c:pt>
                <c:pt idx="618">
                  <c:v>7.1233473727629191</c:v>
                </c:pt>
                <c:pt idx="619">
                  <c:v>7.0316179898846158</c:v>
                </c:pt>
                <c:pt idx="620">
                  <c:v>7.0337110174656736</c:v>
                </c:pt>
                <c:pt idx="621">
                  <c:v>7.1841804830683618</c:v>
                </c:pt>
                <c:pt idx="622">
                  <c:v>6.9970602118905276</c:v>
                </c:pt>
                <c:pt idx="623">
                  <c:v>6.9882350740733949</c:v>
                </c:pt>
                <c:pt idx="624">
                  <c:v>7.0848880534681191</c:v>
                </c:pt>
                <c:pt idx="625">
                  <c:v>7.1195625488696956</c:v>
                </c:pt>
                <c:pt idx="626">
                  <c:v>7.1329406850991894</c:v>
                </c:pt>
                <c:pt idx="627">
                  <c:v>6.9743247302769404</c:v>
                </c:pt>
                <c:pt idx="628">
                  <c:v>6.8885573371808286</c:v>
                </c:pt>
                <c:pt idx="629">
                  <c:v>7.1141944487403235</c:v>
                </c:pt>
                <c:pt idx="630">
                  <c:v>7.4062647717868115</c:v>
                </c:pt>
                <c:pt idx="631">
                  <c:v>7.2437715376880636</c:v>
                </c:pt>
                <c:pt idx="632">
                  <c:v>7.1395898188786315</c:v>
                </c:pt>
                <c:pt idx="633">
                  <c:v>7.1901118034797991</c:v>
                </c:pt>
                <c:pt idx="634">
                  <c:v>7.091496878891915</c:v>
                </c:pt>
                <c:pt idx="635">
                  <c:v>7.1847011974943529</c:v>
                </c:pt>
                <c:pt idx="636">
                  <c:v>7.1296573186668128</c:v>
                </c:pt>
                <c:pt idx="637">
                  <c:v>7.1068653389779772</c:v>
                </c:pt>
                <c:pt idx="638">
                  <c:v>7.0112710028137819</c:v>
                </c:pt>
                <c:pt idx="639">
                  <c:v>7.2669204515741281</c:v>
                </c:pt>
                <c:pt idx="640">
                  <c:v>7.2614305973481983</c:v>
                </c:pt>
                <c:pt idx="641">
                  <c:v>7.3290983915422618</c:v>
                </c:pt>
                <c:pt idx="642">
                  <c:v>7.0777234913060427</c:v>
                </c:pt>
                <c:pt idx="643">
                  <c:v>7.1211381553077207</c:v>
                </c:pt>
                <c:pt idx="644">
                  <c:v>7.1596365244677598</c:v>
                </c:pt>
                <c:pt idx="645">
                  <c:v>7.2001987130111447</c:v>
                </c:pt>
                <c:pt idx="646">
                  <c:v>7.2655503166977722</c:v>
                </c:pt>
                <c:pt idx="647">
                  <c:v>7.0016068863375152</c:v>
                </c:pt>
                <c:pt idx="648">
                  <c:v>7.1970314560904658</c:v>
                </c:pt>
                <c:pt idx="649">
                  <c:v>7.2418130246499928</c:v>
                </c:pt>
                <c:pt idx="650">
                  <c:v>7.2122404324370768</c:v>
                </c:pt>
                <c:pt idx="651">
                  <c:v>7.2551534646155007</c:v>
                </c:pt>
                <c:pt idx="652">
                  <c:v>7.0299002454343142</c:v>
                </c:pt>
                <c:pt idx="653">
                  <c:v>7.1400587171528125</c:v>
                </c:pt>
                <c:pt idx="654">
                  <c:v>7.0330202006948488</c:v>
                </c:pt>
                <c:pt idx="655">
                  <c:v>7.2453304803925551</c:v>
                </c:pt>
                <c:pt idx="656">
                  <c:v>7.169182992707495</c:v>
                </c:pt>
                <c:pt idx="657">
                  <c:v>7.2433932739893878</c:v>
                </c:pt>
                <c:pt idx="658">
                  <c:v>7.1987196555850357</c:v>
                </c:pt>
                <c:pt idx="659">
                  <c:v>7.0611148969962469</c:v>
                </c:pt>
                <c:pt idx="660">
                  <c:v>7.0886076597179608</c:v>
                </c:pt>
                <c:pt idx="661">
                  <c:v>6.9809209799111605</c:v>
                </c:pt>
                <c:pt idx="662">
                  <c:v>6.8621403930357516</c:v>
                </c:pt>
                <c:pt idx="663">
                  <c:v>6.9056206026615659</c:v>
                </c:pt>
                <c:pt idx="664">
                  <c:v>6.9338817025404706</c:v>
                </c:pt>
                <c:pt idx="665">
                  <c:v>7.3373342301129849</c:v>
                </c:pt>
                <c:pt idx="666">
                  <c:v>7.2170004023106218</c:v>
                </c:pt>
                <c:pt idx="667">
                  <c:v>7.2193649428482409</c:v>
                </c:pt>
                <c:pt idx="668">
                  <c:v>7.1967811137340778</c:v>
                </c:pt>
                <c:pt idx="669">
                  <c:v>7.1126962476601268</c:v>
                </c:pt>
                <c:pt idx="670">
                  <c:v>7.1313200821096645</c:v>
                </c:pt>
                <c:pt idx="671">
                  <c:v>7.0388323384367792</c:v>
                </c:pt>
                <c:pt idx="672">
                  <c:v>7.0745220713350685</c:v>
                </c:pt>
                <c:pt idx="673">
                  <c:v>7.1563394444528905</c:v>
                </c:pt>
                <c:pt idx="674">
                  <c:v>7.0062706728767372</c:v>
                </c:pt>
                <c:pt idx="675">
                  <c:v>6.8737705990044322</c:v>
                </c:pt>
                <c:pt idx="676">
                  <c:v>6.9855402895838257</c:v>
                </c:pt>
                <c:pt idx="677">
                  <c:v>7.0984826041678675</c:v>
                </c:pt>
                <c:pt idx="678">
                  <c:v>7.0277320997518631</c:v>
                </c:pt>
                <c:pt idx="679">
                  <c:v>6.9654642190360381</c:v>
                </c:pt>
                <c:pt idx="680">
                  <c:v>6.9710104547673364</c:v>
                </c:pt>
                <c:pt idx="681">
                  <c:v>7.1682846279667807</c:v>
                </c:pt>
                <c:pt idx="682">
                  <c:v>6.7801340856647938</c:v>
                </c:pt>
                <c:pt idx="683">
                  <c:v>7.1167600074879287</c:v>
                </c:pt>
                <c:pt idx="684">
                  <c:v>7.2143250414188111</c:v>
                </c:pt>
                <c:pt idx="685">
                  <c:v>6.6899872796601167</c:v>
                </c:pt>
                <c:pt idx="686">
                  <c:v>6.8946825998988377</c:v>
                </c:pt>
                <c:pt idx="687">
                  <c:v>7.0861594303941855</c:v>
                </c:pt>
                <c:pt idx="688">
                  <c:v>6.956695252249582</c:v>
                </c:pt>
                <c:pt idx="689">
                  <c:v>6.9097190966800381</c:v>
                </c:pt>
                <c:pt idx="690">
                  <c:v>6.8555462953905675</c:v>
                </c:pt>
                <c:pt idx="691">
                  <c:v>6.8541711425885978</c:v>
                </c:pt>
                <c:pt idx="692">
                  <c:v>7.0274668849537445</c:v>
                </c:pt>
                <c:pt idx="693">
                  <c:v>7.0224231787854032</c:v>
                </c:pt>
                <c:pt idx="694">
                  <c:v>6.9441800382164427</c:v>
                </c:pt>
                <c:pt idx="695">
                  <c:v>7.128919674877956</c:v>
                </c:pt>
                <c:pt idx="696">
                  <c:v>7.3317115836053324</c:v>
                </c:pt>
                <c:pt idx="697">
                  <c:v>6.89957416030202</c:v>
                </c:pt>
                <c:pt idx="698">
                  <c:v>7.133041980188314</c:v>
                </c:pt>
                <c:pt idx="699">
                  <c:v>7.0059945410614715</c:v>
                </c:pt>
                <c:pt idx="700">
                  <c:v>7.0104312783004499</c:v>
                </c:pt>
                <c:pt idx="701">
                  <c:v>6.8805145821094253</c:v>
                </c:pt>
                <c:pt idx="702">
                  <c:v>6.9086810867968635</c:v>
                </c:pt>
                <c:pt idx="703">
                  <c:v>6.8531438779854961</c:v>
                </c:pt>
                <c:pt idx="704">
                  <c:v>7.0547166017743796</c:v>
                </c:pt>
                <c:pt idx="705">
                  <c:v>6.9472032922717899</c:v>
                </c:pt>
                <c:pt idx="706">
                  <c:v>7.0542283500598213</c:v>
                </c:pt>
                <c:pt idx="707">
                  <c:v>7.0031710004705623</c:v>
                </c:pt>
                <c:pt idx="708">
                  <c:v>6.9597091354609208</c:v>
                </c:pt>
                <c:pt idx="709">
                  <c:v>7.2258607759337883</c:v>
                </c:pt>
                <c:pt idx="710">
                  <c:v>7.2681194235526183</c:v>
                </c:pt>
                <c:pt idx="711">
                  <c:v>7.2764820061056996</c:v>
                </c:pt>
                <c:pt idx="712">
                  <c:v>7.2850342128562566</c:v>
                </c:pt>
                <c:pt idx="713">
                  <c:v>7.231051448174405</c:v>
                </c:pt>
                <c:pt idx="714">
                  <c:v>7.3121884945912292</c:v>
                </c:pt>
                <c:pt idx="715">
                  <c:v>7.2268157776114048</c:v>
                </c:pt>
                <c:pt idx="716">
                  <c:v>7.2353932756309502</c:v>
                </c:pt>
                <c:pt idx="717">
                  <c:v>6.8263238270317519</c:v>
                </c:pt>
                <c:pt idx="718">
                  <c:v>6.877845885948906</c:v>
                </c:pt>
                <c:pt idx="719">
                  <c:v>6.7356973065024359</c:v>
                </c:pt>
                <c:pt idx="720">
                  <c:v>6.9773066733434455</c:v>
                </c:pt>
                <c:pt idx="721">
                  <c:v>6.8647261623627198</c:v>
                </c:pt>
                <c:pt idx="722">
                  <c:v>7.0567913515715093</c:v>
                </c:pt>
                <c:pt idx="723">
                  <c:v>7.1509339688440825</c:v>
                </c:pt>
                <c:pt idx="724">
                  <c:v>6.9203577710201127</c:v>
                </c:pt>
                <c:pt idx="725">
                  <c:v>7.1820048449117646</c:v>
                </c:pt>
                <c:pt idx="726">
                  <c:v>6.8424108133690176</c:v>
                </c:pt>
                <c:pt idx="727">
                  <c:v>6.9137203358917541</c:v>
                </c:pt>
                <c:pt idx="728">
                  <c:v>6.9626785477525415</c:v>
                </c:pt>
                <c:pt idx="729">
                  <c:v>6.8736876809012033</c:v>
                </c:pt>
                <c:pt idx="730">
                  <c:v>6.9987403703188109</c:v>
                </c:pt>
                <c:pt idx="731">
                  <c:v>6.8878293006309574</c:v>
                </c:pt>
                <c:pt idx="732">
                  <c:v>7.070406624436127</c:v>
                </c:pt>
                <c:pt idx="733">
                  <c:v>7.1215769789052503</c:v>
                </c:pt>
                <c:pt idx="734">
                  <c:v>7.0362815591202601</c:v>
                </c:pt>
                <c:pt idx="735">
                  <c:v>6.8723559762119111</c:v>
                </c:pt>
                <c:pt idx="736">
                  <c:v>7.0547798208936001</c:v>
                </c:pt>
                <c:pt idx="737">
                  <c:v>7.1040348015716672</c:v>
                </c:pt>
                <c:pt idx="738">
                  <c:v>6.7896722551277735</c:v>
                </c:pt>
                <c:pt idx="739">
                  <c:v>6.7995444741594016</c:v>
                </c:pt>
                <c:pt idx="740">
                  <c:v>7.0078811607149358</c:v>
                </c:pt>
                <c:pt idx="741">
                  <c:v>6.7398834774153951</c:v>
                </c:pt>
                <c:pt idx="742">
                  <c:v>6.8193130000369662</c:v>
                </c:pt>
                <c:pt idx="743">
                  <c:v>6.7679817127109239</c:v>
                </c:pt>
                <c:pt idx="744">
                  <c:v>6.679855480533214</c:v>
                </c:pt>
                <c:pt idx="745">
                  <c:v>6.626795745309197</c:v>
                </c:pt>
                <c:pt idx="746">
                  <c:v>7.1815086199310434</c:v>
                </c:pt>
                <c:pt idx="747">
                  <c:v>6.8874129835151532</c:v>
                </c:pt>
                <c:pt idx="748">
                  <c:v>6.9741804120893951</c:v>
                </c:pt>
                <c:pt idx="749">
                  <c:v>6.8402895804765738</c:v>
                </c:pt>
                <c:pt idx="750">
                  <c:v>6.8839146830987081</c:v>
                </c:pt>
                <c:pt idx="751">
                  <c:v>6.930016848203735</c:v>
                </c:pt>
                <c:pt idx="752">
                  <c:v>6.8102951374205531</c:v>
                </c:pt>
                <c:pt idx="753">
                  <c:v>6.8689629014241076</c:v>
                </c:pt>
                <c:pt idx="754">
                  <c:v>6.8935545876010798</c:v>
                </c:pt>
                <c:pt idx="755">
                  <c:v>6.7102632781540734</c:v>
                </c:pt>
                <c:pt idx="756">
                  <c:v>6.849519947134632</c:v>
                </c:pt>
                <c:pt idx="757">
                  <c:v>6.8145383794014593</c:v>
                </c:pt>
                <c:pt idx="758">
                  <c:v>6.7553791901747857</c:v>
                </c:pt>
                <c:pt idx="759">
                  <c:v>7.1396945652551178</c:v>
                </c:pt>
                <c:pt idx="760">
                  <c:v>7.2007321267576936</c:v>
                </c:pt>
                <c:pt idx="761">
                  <c:v>7.0566906098047282</c:v>
                </c:pt>
                <c:pt idx="762">
                  <c:v>6.9696279870323075</c:v>
                </c:pt>
                <c:pt idx="763">
                  <c:v>6.9398164709013539</c:v>
                </c:pt>
                <c:pt idx="764">
                  <c:v>6.8832789345491765</c:v>
                </c:pt>
                <c:pt idx="765">
                  <c:v>6.9647658756116551</c:v>
                </c:pt>
                <c:pt idx="766">
                  <c:v>7.0037122222369392</c:v>
                </c:pt>
                <c:pt idx="767">
                  <c:v>6.7729048686446873</c:v>
                </c:pt>
                <c:pt idx="768">
                  <c:v>6.8585926966633943</c:v>
                </c:pt>
                <c:pt idx="769">
                  <c:v>6.8244199272100543</c:v>
                </c:pt>
                <c:pt idx="770">
                  <c:v>6.8960196241263469</c:v>
                </c:pt>
                <c:pt idx="771">
                  <c:v>6.8738463367927176</c:v>
                </c:pt>
                <c:pt idx="772">
                  <c:v>6.982948311532831</c:v>
                </c:pt>
                <c:pt idx="773">
                  <c:v>6.8142313501899423</c:v>
                </c:pt>
                <c:pt idx="774">
                  <c:v>7.125305912109245</c:v>
                </c:pt>
                <c:pt idx="775">
                  <c:v>6.8632539086512105</c:v>
                </c:pt>
                <c:pt idx="776">
                  <c:v>6.9315121665696706</c:v>
                </c:pt>
                <c:pt idx="777">
                  <c:v>6.9022008430018396</c:v>
                </c:pt>
                <c:pt idx="778">
                  <c:v>6.7718473102266303</c:v>
                </c:pt>
                <c:pt idx="779">
                  <c:v>6.9128060335960262</c:v>
                </c:pt>
                <c:pt idx="780">
                  <c:v>6.6661262174699027</c:v>
                </c:pt>
                <c:pt idx="781">
                  <c:v>6.7170746234787249</c:v>
                </c:pt>
                <c:pt idx="782">
                  <c:v>6.6450527160054058</c:v>
                </c:pt>
                <c:pt idx="783">
                  <c:v>7.1586355688149688</c:v>
                </c:pt>
                <c:pt idx="784">
                  <c:v>6.9167848068794351</c:v>
                </c:pt>
                <c:pt idx="785">
                  <c:v>6.9175554566489357</c:v>
                </c:pt>
                <c:pt idx="786">
                  <c:v>6.7206584772608151</c:v>
                </c:pt>
                <c:pt idx="787">
                  <c:v>6.8438635538396824</c:v>
                </c:pt>
                <c:pt idx="788">
                  <c:v>6.7980075188772204</c:v>
                </c:pt>
                <c:pt idx="789">
                  <c:v>6.9132229501187759</c:v>
                </c:pt>
                <c:pt idx="790">
                  <c:v>6.7364680322296246</c:v>
                </c:pt>
                <c:pt idx="791">
                  <c:v>6.9232981258752009</c:v>
                </c:pt>
                <c:pt idx="792">
                  <c:v>6.8813938834433781</c:v>
                </c:pt>
                <c:pt idx="793">
                  <c:v>6.6250175846245405</c:v>
                </c:pt>
                <c:pt idx="794">
                  <c:v>6.9327104345145614</c:v>
                </c:pt>
                <c:pt idx="795">
                  <c:v>6.9012061249111056</c:v>
                </c:pt>
                <c:pt idx="796">
                  <c:v>6.7911733522033231</c:v>
                </c:pt>
                <c:pt idx="797">
                  <c:v>6.7078166824082706</c:v>
                </c:pt>
                <c:pt idx="798">
                  <c:v>6.8336259075307302</c:v>
                </c:pt>
                <c:pt idx="799">
                  <c:v>6.7598517178327704</c:v>
                </c:pt>
                <c:pt idx="800">
                  <c:v>6.7424152777318174</c:v>
                </c:pt>
                <c:pt idx="801">
                  <c:v>6.9927335094849177</c:v>
                </c:pt>
                <c:pt idx="802">
                  <c:v>6.9204071283791784</c:v>
                </c:pt>
                <c:pt idx="803">
                  <c:v>6.8451507973687198</c:v>
                </c:pt>
                <c:pt idx="804">
                  <c:v>6.7164499676024576</c:v>
                </c:pt>
                <c:pt idx="805">
                  <c:v>6.9095098912606447</c:v>
                </c:pt>
                <c:pt idx="806">
                  <c:v>6.6603303622357357</c:v>
                </c:pt>
                <c:pt idx="807">
                  <c:v>6.628382560669662</c:v>
                </c:pt>
                <c:pt idx="808">
                  <c:v>6.6832231639628326</c:v>
                </c:pt>
                <c:pt idx="809">
                  <c:v>6.8194772320436936</c:v>
                </c:pt>
                <c:pt idx="810">
                  <c:v>6.4916089288343626</c:v>
                </c:pt>
                <c:pt idx="811">
                  <c:v>6.6084300010957415</c:v>
                </c:pt>
                <c:pt idx="812">
                  <c:v>6.5993966831290871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879496"/>
        <c:axId val="625877928"/>
      </c:scatterChart>
      <c:valAx>
        <c:axId val="625879496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人口の自然対数</a:t>
                </a:r>
              </a:p>
            </c:rich>
          </c:tx>
          <c:layout>
            <c:manualLayout>
              <c:xMode val="edge"/>
              <c:yMode val="edge"/>
              <c:x val="0.46181369350284796"/>
              <c:y val="0.91805378822442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5877928"/>
        <c:crosses val="autoZero"/>
        <c:crossBetween val="midCat"/>
      </c:valAx>
      <c:valAx>
        <c:axId val="625877928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一人当たり便益の自然対数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5879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都市の便益と費用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都市規模データ!$J$821:$J$1633</c:f>
              <c:numCache>
                <c:formatCode>0.00_);[Red]\(0.00\)</c:formatCode>
                <c:ptCount val="813"/>
                <c:pt idx="0">
                  <c:v>14.409480842599338</c:v>
                </c:pt>
                <c:pt idx="1">
                  <c:v>12.626593839792321</c:v>
                </c:pt>
                <c:pt idx="2">
                  <c:v>11.920461760022446</c:v>
                </c:pt>
                <c:pt idx="3">
                  <c:v>12.79802008682886</c:v>
                </c:pt>
                <c:pt idx="4">
                  <c:v>11.545402335602985</c:v>
                </c:pt>
                <c:pt idx="5">
                  <c:v>12.210935801196161</c:v>
                </c:pt>
                <c:pt idx="6">
                  <c:v>12.063529338744631</c:v>
                </c:pt>
                <c:pt idx="7">
                  <c:v>11.782502119051609</c:v>
                </c:pt>
                <c:pt idx="8">
                  <c:v>9.6272728115252413</c:v>
                </c:pt>
                <c:pt idx="9">
                  <c:v>11.469589897403727</c:v>
                </c:pt>
                <c:pt idx="10">
                  <c:v>10.643255879980666</c:v>
                </c:pt>
                <c:pt idx="11">
                  <c:v>10.255692521003409</c:v>
                </c:pt>
                <c:pt idx="12">
                  <c:v>12.056417678159836</c:v>
                </c:pt>
                <c:pt idx="13">
                  <c:v>10.677523236829412</c:v>
                </c:pt>
                <c:pt idx="14">
                  <c:v>10.334880282654208</c:v>
                </c:pt>
                <c:pt idx="15">
                  <c:v>9.9544657973007578</c:v>
                </c:pt>
                <c:pt idx="16">
                  <c:v>11.710275197589127</c:v>
                </c:pt>
                <c:pt idx="17">
                  <c:v>9.6789054670275707</c:v>
                </c:pt>
                <c:pt idx="18">
                  <c:v>10.238744765600796</c:v>
                </c:pt>
                <c:pt idx="19">
                  <c:v>10.146629790357027</c:v>
                </c:pt>
                <c:pt idx="20">
                  <c:v>10.400559020069455</c:v>
                </c:pt>
                <c:pt idx="21">
                  <c:v>9.5184866175603169</c:v>
                </c:pt>
                <c:pt idx="22">
                  <c:v>10.417836960475736</c:v>
                </c:pt>
                <c:pt idx="23">
                  <c:v>11.390441396755197</c:v>
                </c:pt>
                <c:pt idx="24">
                  <c:v>10.75577295443437</c:v>
                </c:pt>
                <c:pt idx="25">
                  <c:v>9.9449653319824378</c:v>
                </c:pt>
                <c:pt idx="26">
                  <c:v>8.7124309734767387</c:v>
                </c:pt>
                <c:pt idx="27">
                  <c:v>10.200661930171254</c:v>
                </c:pt>
                <c:pt idx="28">
                  <c:v>10.160568654878034</c:v>
                </c:pt>
                <c:pt idx="29">
                  <c:v>10.916487485128314</c:v>
                </c:pt>
                <c:pt idx="30">
                  <c:v>11.087038237720428</c:v>
                </c:pt>
                <c:pt idx="31">
                  <c:v>10.521372248595526</c:v>
                </c:pt>
                <c:pt idx="32">
                  <c:v>10.968853247410602</c:v>
                </c:pt>
                <c:pt idx="33">
                  <c:v>11.012462628239785</c:v>
                </c:pt>
                <c:pt idx="34">
                  <c:v>10.78180639115673</c:v>
                </c:pt>
                <c:pt idx="35">
                  <c:v>12.673457223052186</c:v>
                </c:pt>
                <c:pt idx="36">
                  <c:v>12.17185380214349</c:v>
                </c:pt>
                <c:pt idx="37">
                  <c:v>12.432371214537683</c:v>
                </c:pt>
                <c:pt idx="38">
                  <c:v>10.597958856058204</c:v>
                </c:pt>
                <c:pt idx="39">
                  <c:v>11.089530574696081</c:v>
                </c:pt>
                <c:pt idx="40">
                  <c:v>11.147007939664563</c:v>
                </c:pt>
                <c:pt idx="41">
                  <c:v>10.682422445046257</c:v>
                </c:pt>
                <c:pt idx="42">
                  <c:v>11.143411307085216</c:v>
                </c:pt>
                <c:pt idx="43">
                  <c:v>10.63436394990608</c:v>
                </c:pt>
                <c:pt idx="44">
                  <c:v>10.517023182460981</c:v>
                </c:pt>
                <c:pt idx="45">
                  <c:v>12.598330926151057</c:v>
                </c:pt>
                <c:pt idx="46">
                  <c:v>11.123240197709581</c:v>
                </c:pt>
                <c:pt idx="47">
                  <c:v>10.711546985327436</c:v>
                </c:pt>
                <c:pt idx="48">
                  <c:v>11.584268905038364</c:v>
                </c:pt>
                <c:pt idx="49">
                  <c:v>11.426484834164913</c:v>
                </c:pt>
                <c:pt idx="50">
                  <c:v>10.634821257814647</c:v>
                </c:pt>
                <c:pt idx="51">
                  <c:v>10.421507236882359</c:v>
                </c:pt>
                <c:pt idx="52">
                  <c:v>11.856649912055151</c:v>
                </c:pt>
                <c:pt idx="53">
                  <c:v>10.194140208432742</c:v>
                </c:pt>
                <c:pt idx="54">
                  <c:v>10.752205832221462</c:v>
                </c:pt>
                <c:pt idx="55">
                  <c:v>10.419479806253477</c:v>
                </c:pt>
                <c:pt idx="56">
                  <c:v>10.405322884463986</c:v>
                </c:pt>
                <c:pt idx="57">
                  <c:v>11.804168688988096</c:v>
                </c:pt>
                <c:pt idx="58">
                  <c:v>10.834942720930055</c:v>
                </c:pt>
                <c:pt idx="59">
                  <c:v>13.79673336473083</c:v>
                </c:pt>
                <c:pt idx="60">
                  <c:v>12.07855740522937</c:v>
                </c:pt>
                <c:pt idx="61">
                  <c:v>11.036324118576157</c:v>
                </c:pt>
                <c:pt idx="62">
                  <c:v>11.323313396864812</c:v>
                </c:pt>
                <c:pt idx="63">
                  <c:v>10.62169313243685</c:v>
                </c:pt>
                <c:pt idx="64">
                  <c:v>11.114222442341186</c:v>
                </c:pt>
                <c:pt idx="65">
                  <c:v>10.445695557530787</c:v>
                </c:pt>
                <c:pt idx="66">
                  <c:v>11.013039781242572</c:v>
                </c:pt>
                <c:pt idx="67">
                  <c:v>10.629610022590025</c:v>
                </c:pt>
                <c:pt idx="68">
                  <c:v>11.459345347267966</c:v>
                </c:pt>
                <c:pt idx="69">
                  <c:v>11.362335106337728</c:v>
                </c:pt>
                <c:pt idx="70">
                  <c:v>10.678422071861521</c:v>
                </c:pt>
                <c:pt idx="71">
                  <c:v>11.848361450583059</c:v>
                </c:pt>
                <c:pt idx="72">
                  <c:v>12.712727584067173</c:v>
                </c:pt>
                <c:pt idx="73">
                  <c:v>11.10667004464762</c:v>
                </c:pt>
                <c:pt idx="74">
                  <c:v>11.613738657206813</c:v>
                </c:pt>
                <c:pt idx="75">
                  <c:v>11.380410698263557</c:v>
                </c:pt>
                <c:pt idx="76">
                  <c:v>10.55708796679324</c:v>
                </c:pt>
                <c:pt idx="77">
                  <c:v>10.994017265010882</c:v>
                </c:pt>
                <c:pt idx="78">
                  <c:v>10.59770915569734</c:v>
                </c:pt>
                <c:pt idx="79">
                  <c:v>11.446486472413659</c:v>
                </c:pt>
                <c:pt idx="80">
                  <c:v>10.498442905329538</c:v>
                </c:pt>
                <c:pt idx="81">
                  <c:v>11.505165433658766</c:v>
                </c:pt>
                <c:pt idx="82">
                  <c:v>10.666510548007066</c:v>
                </c:pt>
                <c:pt idx="83">
                  <c:v>10.3298657822245</c:v>
                </c:pt>
                <c:pt idx="84">
                  <c:v>10.43702333732841</c:v>
                </c:pt>
                <c:pt idx="85">
                  <c:v>12.428780101768748</c:v>
                </c:pt>
                <c:pt idx="86">
                  <c:v>11.435860818467249</c:v>
                </c:pt>
                <c:pt idx="87">
                  <c:v>11.907693563530058</c:v>
                </c:pt>
                <c:pt idx="88">
                  <c:v>11.707702463031529</c:v>
                </c:pt>
                <c:pt idx="89">
                  <c:v>10.639766059056678</c:v>
                </c:pt>
                <c:pt idx="90">
                  <c:v>10.687914072695598</c:v>
                </c:pt>
                <c:pt idx="91">
                  <c:v>10.518700218288165</c:v>
                </c:pt>
                <c:pt idx="92">
                  <c:v>10.303571541691813</c:v>
                </c:pt>
                <c:pt idx="93">
                  <c:v>10.37527084723745</c:v>
                </c:pt>
                <c:pt idx="94">
                  <c:v>11.050540738037729</c:v>
                </c:pt>
                <c:pt idx="95">
                  <c:v>10.717501896825297</c:v>
                </c:pt>
                <c:pt idx="96">
                  <c:v>10.010636468053171</c:v>
                </c:pt>
                <c:pt idx="97">
                  <c:v>10.502214157476581</c:v>
                </c:pt>
                <c:pt idx="98">
                  <c:v>12.598094462830483</c:v>
                </c:pt>
                <c:pt idx="99">
                  <c:v>11.807153565354481</c:v>
                </c:pt>
                <c:pt idx="100">
                  <c:v>12.705192017716127</c:v>
                </c:pt>
                <c:pt idx="101">
                  <c:v>12.805568270008663</c:v>
                </c:pt>
                <c:pt idx="102">
                  <c:v>11.097940183477904</c:v>
                </c:pt>
                <c:pt idx="103">
                  <c:v>11.289356823317922</c:v>
                </c:pt>
                <c:pt idx="104">
                  <c:v>10.977345976738009</c:v>
                </c:pt>
                <c:pt idx="105">
                  <c:v>10.586331840100176</c:v>
                </c:pt>
                <c:pt idx="106">
                  <c:v>11.106655032675572</c:v>
                </c:pt>
                <c:pt idx="107">
                  <c:v>10.731537060559845</c:v>
                </c:pt>
                <c:pt idx="108">
                  <c:v>11.227653818439656</c:v>
                </c:pt>
                <c:pt idx="109">
                  <c:v>11.194385480131949</c:v>
                </c:pt>
                <c:pt idx="110">
                  <c:v>10.358567881186488</c:v>
                </c:pt>
                <c:pt idx="111">
                  <c:v>12.469851293900396</c:v>
                </c:pt>
                <c:pt idx="112">
                  <c:v>12.244980809845154</c:v>
                </c:pt>
                <c:pt idx="113">
                  <c:v>11.878415442090192</c:v>
                </c:pt>
                <c:pt idx="114">
                  <c:v>11.899649382259152</c:v>
                </c:pt>
                <c:pt idx="115">
                  <c:v>11.336474641648001</c:v>
                </c:pt>
                <c:pt idx="116">
                  <c:v>10.882997185231837</c:v>
                </c:pt>
                <c:pt idx="117">
                  <c:v>11.245986753656346</c:v>
                </c:pt>
                <c:pt idx="118">
                  <c:v>10.736657511015901</c:v>
                </c:pt>
                <c:pt idx="119">
                  <c:v>11.087543323021706</c:v>
                </c:pt>
                <c:pt idx="120">
                  <c:v>11.066294553246234</c:v>
                </c:pt>
                <c:pt idx="121">
                  <c:v>10.465044312708477</c:v>
                </c:pt>
                <c:pt idx="122">
                  <c:v>10.874096000619872</c:v>
                </c:pt>
                <c:pt idx="123">
                  <c:v>11.321946541085092</c:v>
                </c:pt>
                <c:pt idx="124">
                  <c:v>11.663162783291332</c:v>
                </c:pt>
                <c:pt idx="125">
                  <c:v>11.211441922204767</c:v>
                </c:pt>
                <c:pt idx="126">
                  <c:v>12.113661260158558</c:v>
                </c:pt>
                <c:pt idx="127">
                  <c:v>11.940021593204687</c:v>
                </c:pt>
                <c:pt idx="128">
                  <c:v>11.049380930785231</c:v>
                </c:pt>
                <c:pt idx="129">
                  <c:v>10.382822509210747</c:v>
                </c:pt>
                <c:pt idx="130">
                  <c:v>10.827488484280181</c:v>
                </c:pt>
                <c:pt idx="131">
                  <c:v>10.821756326793912</c:v>
                </c:pt>
                <c:pt idx="132">
                  <c:v>10.938964779201447</c:v>
                </c:pt>
                <c:pt idx="133">
                  <c:v>11.674533980166641</c:v>
                </c:pt>
                <c:pt idx="134">
                  <c:v>10.987916396687764</c:v>
                </c:pt>
                <c:pt idx="135">
                  <c:v>10.842830527940436</c:v>
                </c:pt>
                <c:pt idx="136">
                  <c:v>10.729547184215814</c:v>
                </c:pt>
                <c:pt idx="137">
                  <c:v>10.849317668987577</c:v>
                </c:pt>
                <c:pt idx="138">
                  <c:v>11.36873171663442</c:v>
                </c:pt>
                <c:pt idx="139">
                  <c:v>10.645210588588755</c:v>
                </c:pt>
                <c:pt idx="140">
                  <c:v>10.881625687736364</c:v>
                </c:pt>
                <c:pt idx="141">
                  <c:v>10.629368102712709</c:v>
                </c:pt>
                <c:pt idx="142">
                  <c:v>10.885247622203586</c:v>
                </c:pt>
                <c:pt idx="143">
                  <c:v>13.093939211219769</c:v>
                </c:pt>
                <c:pt idx="144">
                  <c:v>11.997435860416683</c:v>
                </c:pt>
                <c:pt idx="145">
                  <c:v>12.058842132685383</c:v>
                </c:pt>
                <c:pt idx="146">
                  <c:v>11.749782554412198</c:v>
                </c:pt>
                <c:pt idx="147">
                  <c:v>11.566124941437806</c:v>
                </c:pt>
                <c:pt idx="148">
                  <c:v>11.504086516303024</c:v>
                </c:pt>
                <c:pt idx="149">
                  <c:v>11.936368006309046</c:v>
                </c:pt>
                <c:pt idx="150">
                  <c:v>11.27984520771003</c:v>
                </c:pt>
                <c:pt idx="151">
                  <c:v>11.242939226920786</c:v>
                </c:pt>
                <c:pt idx="152">
                  <c:v>10.512056756620776</c:v>
                </c:pt>
                <c:pt idx="153">
                  <c:v>11.616348104157765</c:v>
                </c:pt>
                <c:pt idx="154">
                  <c:v>10.611498714744615</c:v>
                </c:pt>
                <c:pt idx="155">
                  <c:v>10.406139865612957</c:v>
                </c:pt>
                <c:pt idx="156">
                  <c:v>10.964224888775311</c:v>
                </c:pt>
                <c:pt idx="157">
                  <c:v>12.741793788128939</c:v>
                </c:pt>
                <c:pt idx="158">
                  <c:v>12.794889335330023</c:v>
                </c:pt>
                <c:pt idx="159">
                  <c:v>11.810233558266628</c:v>
                </c:pt>
                <c:pt idx="160">
                  <c:v>12.153583900033492</c:v>
                </c:pt>
                <c:pt idx="161">
                  <c:v>12.231101786854252</c:v>
                </c:pt>
                <c:pt idx="162">
                  <c:v>10.934605845841022</c:v>
                </c:pt>
                <c:pt idx="163">
                  <c:v>11.279630562599642</c:v>
                </c:pt>
                <c:pt idx="164">
                  <c:v>11.403668479033279</c:v>
                </c:pt>
                <c:pt idx="165">
                  <c:v>11.173149777960127</c:v>
                </c:pt>
                <c:pt idx="166">
                  <c:v>10.912120427584714</c:v>
                </c:pt>
                <c:pt idx="167">
                  <c:v>11.104250209849171</c:v>
                </c:pt>
                <c:pt idx="168">
                  <c:v>10.861917810604375</c:v>
                </c:pt>
                <c:pt idx="169">
                  <c:v>13.936259856576251</c:v>
                </c:pt>
                <c:pt idx="170">
                  <c:v>12.689279354256167</c:v>
                </c:pt>
                <c:pt idx="171">
                  <c:v>12.231238316942282</c:v>
                </c:pt>
                <c:pt idx="172">
                  <c:v>13.151215133631235</c:v>
                </c:pt>
                <c:pt idx="173">
                  <c:v>11.410649077385242</c:v>
                </c:pt>
                <c:pt idx="174">
                  <c:v>11.212441800681239</c:v>
                </c:pt>
                <c:pt idx="175">
                  <c:v>12.699524210638458</c:v>
                </c:pt>
                <c:pt idx="176">
                  <c:v>11.349594441107186</c:v>
                </c:pt>
                <c:pt idx="177">
                  <c:v>11.681579038998763</c:v>
                </c:pt>
                <c:pt idx="178">
                  <c:v>11.304399553479399</c:v>
                </c:pt>
                <c:pt idx="179">
                  <c:v>11.409318965681459</c:v>
                </c:pt>
                <c:pt idx="180">
                  <c:v>12.398992013285779</c:v>
                </c:pt>
                <c:pt idx="181">
                  <c:v>11.985500784583781</c:v>
                </c:pt>
                <c:pt idx="182">
                  <c:v>10.957747316133442</c:v>
                </c:pt>
                <c:pt idx="183">
                  <c:v>11.691448148507034</c:v>
                </c:pt>
                <c:pt idx="184">
                  <c:v>11.891984994198621</c:v>
                </c:pt>
                <c:pt idx="185">
                  <c:v>12.273637831692598</c:v>
                </c:pt>
                <c:pt idx="186">
                  <c:v>12.324642038593181</c:v>
                </c:pt>
                <c:pt idx="187">
                  <c:v>12.633087220334858</c:v>
                </c:pt>
                <c:pt idx="188">
                  <c:v>11.141702350580776</c:v>
                </c:pt>
                <c:pt idx="189">
                  <c:v>11.562182186951302</c:v>
                </c:pt>
                <c:pt idx="190">
                  <c:v>11.896260840171106</c:v>
                </c:pt>
                <c:pt idx="191">
                  <c:v>11.673146255769016</c:v>
                </c:pt>
                <c:pt idx="192">
                  <c:v>11.074172409995889</c:v>
                </c:pt>
                <c:pt idx="193">
                  <c:v>11.114654417442305</c:v>
                </c:pt>
                <c:pt idx="194">
                  <c:v>11.902450875054399</c:v>
                </c:pt>
                <c:pt idx="195">
                  <c:v>11.216781020771528</c:v>
                </c:pt>
                <c:pt idx="196">
                  <c:v>11.949424015658566</c:v>
                </c:pt>
                <c:pt idx="197">
                  <c:v>11.1556932229126</c:v>
                </c:pt>
                <c:pt idx="198">
                  <c:v>11.208666756113645</c:v>
                </c:pt>
                <c:pt idx="199">
                  <c:v>11.532688875811179</c:v>
                </c:pt>
                <c:pt idx="200">
                  <c:v>11.766605980745995</c:v>
                </c:pt>
                <c:pt idx="201">
                  <c:v>11.075024971218793</c:v>
                </c:pt>
                <c:pt idx="202">
                  <c:v>11.480133642145237</c:v>
                </c:pt>
                <c:pt idx="203">
                  <c:v>10.940561260187639</c:v>
                </c:pt>
                <c:pt idx="204">
                  <c:v>11.10632471226177</c:v>
                </c:pt>
                <c:pt idx="205">
                  <c:v>10.896442985345695</c:v>
                </c:pt>
                <c:pt idx="206">
                  <c:v>10.951928723957874</c:v>
                </c:pt>
                <c:pt idx="207">
                  <c:v>11.509288860532646</c:v>
                </c:pt>
                <c:pt idx="208">
                  <c:v>10.774425206686043</c:v>
                </c:pt>
                <c:pt idx="209">
                  <c:v>13.6803973434904</c:v>
                </c:pt>
                <c:pt idx="210">
                  <c:v>11.283512300642423</c:v>
                </c:pt>
                <c:pt idx="211">
                  <c:v>12.998519763488837</c:v>
                </c:pt>
                <c:pt idx="212">
                  <c:v>13.210463994290071</c:v>
                </c:pt>
                <c:pt idx="213">
                  <c:v>10.860536276882451</c:v>
                </c:pt>
                <c:pt idx="214">
                  <c:v>11.718914719064367</c:v>
                </c:pt>
                <c:pt idx="215">
                  <c:v>13.042371668430336</c:v>
                </c:pt>
                <c:pt idx="216">
                  <c:v>11.932563001423079</c:v>
                </c:pt>
                <c:pt idx="217">
                  <c:v>11.462358222732488</c:v>
                </c:pt>
                <c:pt idx="218">
                  <c:v>11.661724708513347</c:v>
                </c:pt>
                <c:pt idx="219">
                  <c:v>12.067258753613128</c:v>
                </c:pt>
                <c:pt idx="220">
                  <c:v>10.985191022801324</c:v>
                </c:pt>
                <c:pt idx="221">
                  <c:v>11.173557038436915</c:v>
                </c:pt>
                <c:pt idx="222">
                  <c:v>11.928882011631792</c:v>
                </c:pt>
                <c:pt idx="223">
                  <c:v>12.823002708174482</c:v>
                </c:pt>
                <c:pt idx="224">
                  <c:v>10.054920256296338</c:v>
                </c:pt>
                <c:pt idx="225">
                  <c:v>12.541648051547586</c:v>
                </c:pt>
                <c:pt idx="226">
                  <c:v>11.91491788359942</c:v>
                </c:pt>
                <c:pt idx="227">
                  <c:v>12.046349803334401</c:v>
                </c:pt>
                <c:pt idx="228">
                  <c:v>11.767435891713937</c:v>
                </c:pt>
                <c:pt idx="229">
                  <c:v>10.549543125562224</c:v>
                </c:pt>
                <c:pt idx="230">
                  <c:v>11.540968555994871</c:v>
                </c:pt>
                <c:pt idx="231">
                  <c:v>11.440881515102385</c:v>
                </c:pt>
                <c:pt idx="232">
                  <c:v>10.896294782307262</c:v>
                </c:pt>
                <c:pt idx="233">
                  <c:v>11.788843613001765</c:v>
                </c:pt>
                <c:pt idx="234">
                  <c:v>11.334384751770889</c:v>
                </c:pt>
                <c:pt idx="235">
                  <c:v>10.995528295821199</c:v>
                </c:pt>
                <c:pt idx="236">
                  <c:v>11.220954207100018</c:v>
                </c:pt>
                <c:pt idx="237">
                  <c:v>11.30009109100717</c:v>
                </c:pt>
                <c:pt idx="238">
                  <c:v>10.831094019308606</c:v>
                </c:pt>
                <c:pt idx="239">
                  <c:v>10.802916927334872</c:v>
                </c:pt>
                <c:pt idx="240">
                  <c:v>10.781640185019185</c:v>
                </c:pt>
                <c:pt idx="241">
                  <c:v>10.670210420754392</c:v>
                </c:pt>
                <c:pt idx="242">
                  <c:v>11.434942301645144</c:v>
                </c:pt>
                <c:pt idx="243">
                  <c:v>11.036887666689902</c:v>
                </c:pt>
                <c:pt idx="244">
                  <c:v>10.700003266073107</c:v>
                </c:pt>
                <c:pt idx="245">
                  <c:v>10.790122877502657</c:v>
                </c:pt>
                <c:pt idx="246">
                  <c:v>10.583372172862495</c:v>
                </c:pt>
                <c:pt idx="247">
                  <c:v>11.29583853523855</c:v>
                </c:pt>
                <c:pt idx="248">
                  <c:v>11.982285136919963</c:v>
                </c:pt>
                <c:pt idx="249">
                  <c:v>12.482279124506929</c:v>
                </c:pt>
                <c:pt idx="250">
                  <c:v>12.046220744583158</c:v>
                </c:pt>
                <c:pt idx="251">
                  <c:v>11.940934537513288</c:v>
                </c:pt>
                <c:pt idx="252">
                  <c:v>12.291543670119273</c:v>
                </c:pt>
                <c:pt idx="253">
                  <c:v>12.838001121591507</c:v>
                </c:pt>
                <c:pt idx="254">
                  <c:v>12.671986673745621</c:v>
                </c:pt>
                <c:pt idx="255">
                  <c:v>12.396473972888549</c:v>
                </c:pt>
                <c:pt idx="256">
                  <c:v>13.371308779535193</c:v>
                </c:pt>
                <c:pt idx="257">
                  <c:v>13.571082081292731</c:v>
                </c:pt>
                <c:pt idx="258">
                  <c:v>12.157732879916082</c:v>
                </c:pt>
                <c:pt idx="259">
                  <c:v>12.593462034377772</c:v>
                </c:pt>
                <c:pt idx="260">
                  <c:v>13.132974875776688</c:v>
                </c:pt>
                <c:pt idx="261">
                  <c:v>12.368948011496922</c:v>
                </c:pt>
                <c:pt idx="262">
                  <c:v>12.665065882255858</c:v>
                </c:pt>
                <c:pt idx="263">
                  <c:v>12.058175703590502</c:v>
                </c:pt>
                <c:pt idx="264">
                  <c:v>13.121060529065891</c:v>
                </c:pt>
                <c:pt idx="265">
                  <c:v>13.388204666931138</c:v>
                </c:pt>
                <c:pt idx="266">
                  <c:v>13.335776541675957</c:v>
                </c:pt>
                <c:pt idx="267">
                  <c:v>12.948257578654633</c:v>
                </c:pt>
                <c:pt idx="268">
                  <c:v>13.332860903744605</c:v>
                </c:pt>
                <c:pt idx="269">
                  <c:v>13.157873368181367</c:v>
                </c:pt>
                <c:pt idx="270">
                  <c:v>11.999577241563797</c:v>
                </c:pt>
                <c:pt idx="271">
                  <c:v>11.783669902114079</c:v>
                </c:pt>
                <c:pt idx="272">
                  <c:v>12.010519941887075</c:v>
                </c:pt>
                <c:pt idx="273">
                  <c:v>11.839253566245111</c:v>
                </c:pt>
                <c:pt idx="274">
                  <c:v>12.304962773303497</c:v>
                </c:pt>
                <c:pt idx="275">
                  <c:v>11.566665264222712</c:v>
                </c:pt>
                <c:pt idx="276">
                  <c:v>12.19943063614163</c:v>
                </c:pt>
                <c:pt idx="277">
                  <c:v>12.83961046996701</c:v>
                </c:pt>
                <c:pt idx="278">
                  <c:v>11.58261009713558</c:v>
                </c:pt>
                <c:pt idx="279">
                  <c:v>12.05736379870115</c:v>
                </c:pt>
                <c:pt idx="280">
                  <c:v>11.999521918739736</c:v>
                </c:pt>
                <c:pt idx="281">
                  <c:v>11.859793477773561</c:v>
                </c:pt>
                <c:pt idx="282">
                  <c:v>11.590617720185652</c:v>
                </c:pt>
                <c:pt idx="283">
                  <c:v>11.16822143995547</c:v>
                </c:pt>
                <c:pt idx="284">
                  <c:v>11.005876035732005</c:v>
                </c:pt>
                <c:pt idx="285">
                  <c:v>11.207228765796126</c:v>
                </c:pt>
                <c:pt idx="286">
                  <c:v>11.264951166525512</c:v>
                </c:pt>
                <c:pt idx="287">
                  <c:v>11.10808016474147</c:v>
                </c:pt>
                <c:pt idx="288">
                  <c:v>11.638359159557135</c:v>
                </c:pt>
                <c:pt idx="289">
                  <c:v>11.090293851940155</c:v>
                </c:pt>
                <c:pt idx="290">
                  <c:v>11.85510992715065</c:v>
                </c:pt>
                <c:pt idx="291">
                  <c:v>11.142137107992992</c:v>
                </c:pt>
                <c:pt idx="292">
                  <c:v>10.919189135865434</c:v>
                </c:pt>
                <c:pt idx="293">
                  <c:v>11.269961786206713</c:v>
                </c:pt>
                <c:pt idx="294">
                  <c:v>12.086111614763448</c:v>
                </c:pt>
                <c:pt idx="295">
                  <c:v>15.040190580320795</c:v>
                </c:pt>
                <c:pt idx="296">
                  <c:v>14.023252917438382</c:v>
                </c:pt>
                <c:pt idx="297">
                  <c:v>13.417645992414919</c:v>
                </c:pt>
                <c:pt idx="298">
                  <c:v>12.981757879336088</c:v>
                </c:pt>
                <c:pt idx="299">
                  <c:v>12.439475390885494</c:v>
                </c:pt>
                <c:pt idx="300">
                  <c:v>12.043159520700568</c:v>
                </c:pt>
                <c:pt idx="301">
                  <c:v>12.842043470912754</c:v>
                </c:pt>
                <c:pt idx="302">
                  <c:v>12.199742653335301</c:v>
                </c:pt>
                <c:pt idx="303">
                  <c:v>12.314011833552739</c:v>
                </c:pt>
                <c:pt idx="304">
                  <c:v>10.987442951860604</c:v>
                </c:pt>
                <c:pt idx="305">
                  <c:v>10.876101905463226</c:v>
                </c:pt>
                <c:pt idx="306">
                  <c:v>11.984970758600101</c:v>
                </c:pt>
                <c:pt idx="307">
                  <c:v>12.262864047585092</c:v>
                </c:pt>
                <c:pt idx="308">
                  <c:v>12.25857970300919</c:v>
                </c:pt>
                <c:pt idx="309">
                  <c:v>11.475420878428954</c:v>
                </c:pt>
                <c:pt idx="310">
                  <c:v>11.674627560950322</c:v>
                </c:pt>
                <c:pt idx="311">
                  <c:v>11.728383558668448</c:v>
                </c:pt>
                <c:pt idx="312">
                  <c:v>10.697000294715387</c:v>
                </c:pt>
                <c:pt idx="313">
                  <c:v>11.278607208562525</c:v>
                </c:pt>
                <c:pt idx="314">
                  <c:v>13.593497617268937</c:v>
                </c:pt>
                <c:pt idx="315">
                  <c:v>12.583172572081441</c:v>
                </c:pt>
                <c:pt idx="316">
                  <c:v>11.604108959892825</c:v>
                </c:pt>
                <c:pt idx="317">
                  <c:v>11.475285901141273</c:v>
                </c:pt>
                <c:pt idx="318">
                  <c:v>11.580920505456037</c:v>
                </c:pt>
                <c:pt idx="319">
                  <c:v>10.647850524480344</c:v>
                </c:pt>
                <c:pt idx="320">
                  <c:v>10.425905722337927</c:v>
                </c:pt>
                <c:pt idx="321">
                  <c:v>11.097470625232695</c:v>
                </c:pt>
                <c:pt idx="322">
                  <c:v>10.701490121198454</c:v>
                </c:pt>
                <c:pt idx="323">
                  <c:v>11.225776583680107</c:v>
                </c:pt>
                <c:pt idx="324">
                  <c:v>11.354773457163459</c:v>
                </c:pt>
                <c:pt idx="325">
                  <c:v>10.88451678555052</c:v>
                </c:pt>
                <c:pt idx="326">
                  <c:v>10.595408982170255</c:v>
                </c:pt>
                <c:pt idx="327">
                  <c:v>11.002516421089455</c:v>
                </c:pt>
                <c:pt idx="328">
                  <c:v>12.261857338469701</c:v>
                </c:pt>
                <c:pt idx="329">
                  <c:v>10.80608495727828</c:v>
                </c:pt>
                <c:pt idx="330">
                  <c:v>11.191838269325892</c:v>
                </c:pt>
                <c:pt idx="331">
                  <c:v>10.730444212051008</c:v>
                </c:pt>
                <c:pt idx="332">
                  <c:v>11.078767629469402</c:v>
                </c:pt>
                <c:pt idx="333">
                  <c:v>10.442550717713358</c:v>
                </c:pt>
                <c:pt idx="334">
                  <c:v>12.940812723388456</c:v>
                </c:pt>
                <c:pt idx="335">
                  <c:v>12.136658256645816</c:v>
                </c:pt>
                <c:pt idx="336">
                  <c:v>10.761301354651307</c:v>
                </c:pt>
                <c:pt idx="337">
                  <c:v>10.969938154395841</c:v>
                </c:pt>
                <c:pt idx="338">
                  <c:v>10.43055063239178</c:v>
                </c:pt>
                <c:pt idx="339">
                  <c:v>10.68081502300455</c:v>
                </c:pt>
                <c:pt idx="340">
                  <c:v>10.787296414165029</c:v>
                </c:pt>
                <c:pt idx="341">
                  <c:v>10.461187220170711</c:v>
                </c:pt>
                <c:pt idx="342">
                  <c:v>11.012792470742982</c:v>
                </c:pt>
                <c:pt idx="343">
                  <c:v>11.457085005775793</c:v>
                </c:pt>
                <c:pt idx="344">
                  <c:v>12.993336111668091</c:v>
                </c:pt>
                <c:pt idx="345">
                  <c:v>11.085444782804384</c:v>
                </c:pt>
                <c:pt idx="346">
                  <c:v>11.601723578129027</c:v>
                </c:pt>
                <c:pt idx="347">
                  <c:v>10.50739359931813</c:v>
                </c:pt>
                <c:pt idx="348">
                  <c:v>9.9638768525489123</c:v>
                </c:pt>
                <c:pt idx="349">
                  <c:v>11.272165145627852</c:v>
                </c:pt>
                <c:pt idx="350">
                  <c:v>10.170571431312704</c:v>
                </c:pt>
                <c:pt idx="351">
                  <c:v>10.47429759323113</c:v>
                </c:pt>
                <c:pt idx="352">
                  <c:v>11.605759855262647</c:v>
                </c:pt>
                <c:pt idx="353">
                  <c:v>10.729306381246207</c:v>
                </c:pt>
                <c:pt idx="354">
                  <c:v>10.634628732605282</c:v>
                </c:pt>
                <c:pt idx="355">
                  <c:v>12.49720750026278</c:v>
                </c:pt>
                <c:pt idx="356">
                  <c:v>11.122826687742529</c:v>
                </c:pt>
                <c:pt idx="357">
                  <c:v>10.415802067353537</c:v>
                </c:pt>
                <c:pt idx="358">
                  <c:v>10.614302730749481</c:v>
                </c:pt>
                <c:pt idx="359">
                  <c:v>10.262315177792935</c:v>
                </c:pt>
                <c:pt idx="360">
                  <c:v>11.088659727398346</c:v>
                </c:pt>
                <c:pt idx="361">
                  <c:v>10.375021260613996</c:v>
                </c:pt>
                <c:pt idx="362">
                  <c:v>11.355382370739967</c:v>
                </c:pt>
                <c:pt idx="363">
                  <c:v>11.435579949933482</c:v>
                </c:pt>
                <c:pt idx="364">
                  <c:v>12.189099411722463</c:v>
                </c:pt>
                <c:pt idx="365">
                  <c:v>10.915797303837524</c:v>
                </c:pt>
                <c:pt idx="366">
                  <c:v>10.431494724510879</c:v>
                </c:pt>
                <c:pt idx="367">
                  <c:v>10.596484721844948</c:v>
                </c:pt>
                <c:pt idx="368">
                  <c:v>10.402048268882046</c:v>
                </c:pt>
                <c:pt idx="369">
                  <c:v>10.387887062065596</c:v>
                </c:pt>
                <c:pt idx="370">
                  <c:v>11.167699021853803</c:v>
                </c:pt>
                <c:pt idx="371">
                  <c:v>10.810919157976958</c:v>
                </c:pt>
                <c:pt idx="372">
                  <c:v>11.167317625514823</c:v>
                </c:pt>
                <c:pt idx="373">
                  <c:v>11.171448726694154</c:v>
                </c:pt>
                <c:pt idx="374">
                  <c:v>10.29525933351229</c:v>
                </c:pt>
                <c:pt idx="375">
                  <c:v>10.547654550874356</c:v>
                </c:pt>
                <c:pt idx="376">
                  <c:v>10.306215584934407</c:v>
                </c:pt>
                <c:pt idx="377">
                  <c:v>12.865947386826546</c:v>
                </c:pt>
                <c:pt idx="378">
                  <c:v>12.382011375354905</c:v>
                </c:pt>
                <c:pt idx="379">
                  <c:v>12.001750848456552</c:v>
                </c:pt>
                <c:pt idx="380">
                  <c:v>10.939213288149046</c:v>
                </c:pt>
                <c:pt idx="381">
                  <c:v>11.604437531976281</c:v>
                </c:pt>
                <c:pt idx="382">
                  <c:v>10.870889562233824</c:v>
                </c:pt>
                <c:pt idx="383">
                  <c:v>10.90626785861785</c:v>
                </c:pt>
                <c:pt idx="384">
                  <c:v>10.713395023704772</c:v>
                </c:pt>
                <c:pt idx="385">
                  <c:v>11.173992202507653</c:v>
                </c:pt>
                <c:pt idx="386">
                  <c:v>10.4180163112265</c:v>
                </c:pt>
                <c:pt idx="387">
                  <c:v>10.784793387507323</c:v>
                </c:pt>
                <c:pt idx="388">
                  <c:v>10.417627677269948</c:v>
                </c:pt>
                <c:pt idx="389">
                  <c:v>10.21368914641778</c:v>
                </c:pt>
                <c:pt idx="390">
                  <c:v>10.89905146530479</c:v>
                </c:pt>
                <c:pt idx="391">
                  <c:v>11.097697858367294</c:v>
                </c:pt>
                <c:pt idx="392">
                  <c:v>11.506967752995982</c:v>
                </c:pt>
                <c:pt idx="393">
                  <c:v>11.083987000676421</c:v>
                </c:pt>
                <c:pt idx="394">
                  <c:v>10.343321880723835</c:v>
                </c:pt>
                <c:pt idx="395">
                  <c:v>11.445973366830929</c:v>
                </c:pt>
                <c:pt idx="396">
                  <c:v>12.931701536935361</c:v>
                </c:pt>
                <c:pt idx="397">
                  <c:v>11.983866155037305</c:v>
                </c:pt>
                <c:pt idx="398">
                  <c:v>11.478820444320277</c:v>
                </c:pt>
                <c:pt idx="399">
                  <c:v>11.668851710404651</c:v>
                </c:pt>
                <c:pt idx="400">
                  <c:v>11.434077043852513</c:v>
                </c:pt>
                <c:pt idx="401">
                  <c:v>11.361532645414634</c:v>
                </c:pt>
                <c:pt idx="402">
                  <c:v>10.136700239527121</c:v>
                </c:pt>
                <c:pt idx="403">
                  <c:v>10.632146654097433</c:v>
                </c:pt>
                <c:pt idx="404">
                  <c:v>11.095848195933886</c:v>
                </c:pt>
                <c:pt idx="405">
                  <c:v>10.968973850772135</c:v>
                </c:pt>
                <c:pt idx="406">
                  <c:v>10.755410415377479</c:v>
                </c:pt>
                <c:pt idx="407">
                  <c:v>11.055751186536417</c:v>
                </c:pt>
                <c:pt idx="408">
                  <c:v>11.872032449100244</c:v>
                </c:pt>
                <c:pt idx="409">
                  <c:v>11.441268333205997</c:v>
                </c:pt>
                <c:pt idx="410">
                  <c:v>10.376455533745878</c:v>
                </c:pt>
                <c:pt idx="411">
                  <c:v>10.71809987037725</c:v>
                </c:pt>
                <c:pt idx="412">
                  <c:v>10.328951347150982</c:v>
                </c:pt>
                <c:pt idx="413">
                  <c:v>10.452879829450936</c:v>
                </c:pt>
                <c:pt idx="414">
                  <c:v>10.827607555524617</c:v>
                </c:pt>
                <c:pt idx="415">
                  <c:v>10.603362053845499</c:v>
                </c:pt>
                <c:pt idx="416">
                  <c:v>10.632870225678168</c:v>
                </c:pt>
                <c:pt idx="417">
                  <c:v>13.501195625191601</c:v>
                </c:pt>
                <c:pt idx="418">
                  <c:v>13.559625557657041</c:v>
                </c:pt>
                <c:pt idx="419">
                  <c:v>12.270722098014636</c:v>
                </c:pt>
                <c:pt idx="420">
                  <c:v>10.673225335257786</c:v>
                </c:pt>
                <c:pt idx="421">
                  <c:v>11.615833976922502</c:v>
                </c:pt>
                <c:pt idx="422">
                  <c:v>11.796576925407859</c:v>
                </c:pt>
                <c:pt idx="423">
                  <c:v>11.219104588559038</c:v>
                </c:pt>
                <c:pt idx="424">
                  <c:v>11.553347379469145</c:v>
                </c:pt>
                <c:pt idx="425">
                  <c:v>12.446584491005476</c:v>
                </c:pt>
                <c:pt idx="426">
                  <c:v>12.013027799227464</c:v>
                </c:pt>
                <c:pt idx="427">
                  <c:v>11.864222976400304</c:v>
                </c:pt>
                <c:pt idx="428">
                  <c:v>11.638120960342066</c:v>
                </c:pt>
                <c:pt idx="429">
                  <c:v>11.870292169587362</c:v>
                </c:pt>
                <c:pt idx="430">
                  <c:v>11.311775765915282</c:v>
                </c:pt>
                <c:pt idx="431">
                  <c:v>11.266679598372296</c:v>
                </c:pt>
                <c:pt idx="432">
                  <c:v>10.229981600773298</c:v>
                </c:pt>
                <c:pt idx="433">
                  <c:v>10.866050996740961</c:v>
                </c:pt>
                <c:pt idx="434">
                  <c:v>10.988288231867655</c:v>
                </c:pt>
                <c:pt idx="435">
                  <c:v>10.561991527152498</c:v>
                </c:pt>
                <c:pt idx="436">
                  <c:v>10.473308235808691</c:v>
                </c:pt>
                <c:pt idx="437">
                  <c:v>10.726982939755574</c:v>
                </c:pt>
                <c:pt idx="438">
                  <c:v>10.832437813357037</c:v>
                </c:pt>
                <c:pt idx="439">
                  <c:v>10.861092957544496</c:v>
                </c:pt>
                <c:pt idx="440">
                  <c:v>14.559783743919747</c:v>
                </c:pt>
                <c:pt idx="441">
                  <c:v>12.781899183513577</c:v>
                </c:pt>
                <c:pt idx="442">
                  <c:v>12.746217236954452</c:v>
                </c:pt>
                <c:pt idx="443">
                  <c:v>12.80952211686609</c:v>
                </c:pt>
                <c:pt idx="444">
                  <c:v>11.766396455088035</c:v>
                </c:pt>
                <c:pt idx="445">
                  <c:v>11.616979127066806</c:v>
                </c:pt>
                <c:pt idx="446">
                  <c:v>12.563939379005543</c:v>
                </c:pt>
                <c:pt idx="447">
                  <c:v>12.072564109787288</c:v>
                </c:pt>
                <c:pt idx="448">
                  <c:v>11.095089148047066</c:v>
                </c:pt>
                <c:pt idx="449">
                  <c:v>11.108319987273946</c:v>
                </c:pt>
                <c:pt idx="450">
                  <c:v>11.773071887227488</c:v>
                </c:pt>
                <c:pt idx="451">
                  <c:v>12.864977699183898</c:v>
                </c:pt>
                <c:pt idx="452">
                  <c:v>11.975539357242347</c:v>
                </c:pt>
                <c:pt idx="453">
                  <c:v>11.982860341852575</c:v>
                </c:pt>
                <c:pt idx="454">
                  <c:v>11.321547018086019</c:v>
                </c:pt>
                <c:pt idx="455">
                  <c:v>11.182224542232218</c:v>
                </c:pt>
                <c:pt idx="456">
                  <c:v>10.837323463626031</c:v>
                </c:pt>
                <c:pt idx="457">
                  <c:v>11.494364266781965</c:v>
                </c:pt>
                <c:pt idx="458">
                  <c:v>11.851024948335597</c:v>
                </c:pt>
                <c:pt idx="459">
                  <c:v>11.814088756060595</c:v>
                </c:pt>
                <c:pt idx="460">
                  <c:v>10.902610942703495</c:v>
                </c:pt>
                <c:pt idx="461">
                  <c:v>11.507581209844453</c:v>
                </c:pt>
                <c:pt idx="462">
                  <c:v>11.219868976180992</c:v>
                </c:pt>
                <c:pt idx="463">
                  <c:v>11.308542331373754</c:v>
                </c:pt>
                <c:pt idx="464">
                  <c:v>11.022555849771621</c:v>
                </c:pt>
                <c:pt idx="465">
                  <c:v>11.231742229258277</c:v>
                </c:pt>
                <c:pt idx="466">
                  <c:v>10.540884151324754</c:v>
                </c:pt>
                <c:pt idx="467">
                  <c:v>10.739760576424253</c:v>
                </c:pt>
                <c:pt idx="468">
                  <c:v>11.081080446585229</c:v>
                </c:pt>
                <c:pt idx="469">
                  <c:v>11.127615863065628</c:v>
                </c:pt>
                <c:pt idx="470">
                  <c:v>11.100314888701194</c:v>
                </c:pt>
                <c:pt idx="471">
                  <c:v>11.110221541281334</c:v>
                </c:pt>
                <c:pt idx="472">
                  <c:v>11.022082190911469</c:v>
                </c:pt>
                <c:pt idx="473">
                  <c:v>11.22334826456399</c:v>
                </c:pt>
                <c:pt idx="474">
                  <c:v>10.64846788173609</c:v>
                </c:pt>
                <c:pt idx="475">
                  <c:v>10.737026911613315</c:v>
                </c:pt>
                <c:pt idx="476">
                  <c:v>11.322091782609899</c:v>
                </c:pt>
                <c:pt idx="477">
                  <c:v>10.595534127652041</c:v>
                </c:pt>
                <c:pt idx="478">
                  <c:v>12.553000742911404</c:v>
                </c:pt>
                <c:pt idx="479">
                  <c:v>12.606702750492731</c:v>
                </c:pt>
                <c:pt idx="480">
                  <c:v>11.829603074263261</c:v>
                </c:pt>
                <c:pt idx="481">
                  <c:v>12.014869766289904</c:v>
                </c:pt>
                <c:pt idx="482">
                  <c:v>11.811458452726246</c:v>
                </c:pt>
                <c:pt idx="483">
                  <c:v>12.134066309545082</c:v>
                </c:pt>
                <c:pt idx="484">
                  <c:v>11.345819560782635</c:v>
                </c:pt>
                <c:pt idx="485">
                  <c:v>10.102461354543133</c:v>
                </c:pt>
                <c:pt idx="486">
                  <c:v>10.738394678133906</c:v>
                </c:pt>
                <c:pt idx="487">
                  <c:v>10.142307583235345</c:v>
                </c:pt>
                <c:pt idx="488">
                  <c:v>10.034471954331547</c:v>
                </c:pt>
                <c:pt idx="489">
                  <c:v>10.727772638614258</c:v>
                </c:pt>
                <c:pt idx="490">
                  <c:v>11.057644917277374</c:v>
                </c:pt>
                <c:pt idx="491">
                  <c:v>11.513755120710705</c:v>
                </c:pt>
                <c:pt idx="492">
                  <c:v>12.64602613309691</c:v>
                </c:pt>
                <c:pt idx="493">
                  <c:v>11.577945120344157</c:v>
                </c:pt>
                <c:pt idx="494">
                  <c:v>11.722473008017774</c:v>
                </c:pt>
                <c:pt idx="495">
                  <c:v>11.292777422635817</c:v>
                </c:pt>
                <c:pt idx="496">
                  <c:v>11.611693296564702</c:v>
                </c:pt>
                <c:pt idx="497">
                  <c:v>11.096743132020858</c:v>
                </c:pt>
                <c:pt idx="498">
                  <c:v>10.918065845594228</c:v>
                </c:pt>
                <c:pt idx="499">
                  <c:v>11.430467342529706</c:v>
                </c:pt>
                <c:pt idx="500">
                  <c:v>10.785124725910403</c:v>
                </c:pt>
                <c:pt idx="501">
                  <c:v>10.872939832524516</c:v>
                </c:pt>
                <c:pt idx="502">
                  <c:v>10.927214644012448</c:v>
                </c:pt>
                <c:pt idx="503">
                  <c:v>11.635841968471643</c:v>
                </c:pt>
                <c:pt idx="504">
                  <c:v>10.642133773167291</c:v>
                </c:pt>
                <c:pt idx="505">
                  <c:v>14.148220009896379</c:v>
                </c:pt>
                <c:pt idx="506">
                  <c:v>11.330995831364346</c:v>
                </c:pt>
                <c:pt idx="507">
                  <c:v>11.449154649071565</c:v>
                </c:pt>
                <c:pt idx="508">
                  <c:v>10.584916340141875</c:v>
                </c:pt>
                <c:pt idx="509">
                  <c:v>12.138179169486524</c:v>
                </c:pt>
                <c:pt idx="510">
                  <c:v>10.076095417142444</c:v>
                </c:pt>
                <c:pt idx="511">
                  <c:v>11.461526901884229</c:v>
                </c:pt>
                <c:pt idx="512">
                  <c:v>11.338941057363176</c:v>
                </c:pt>
                <c:pt idx="513">
                  <c:v>10.880666400920706</c:v>
                </c:pt>
                <c:pt idx="514">
                  <c:v>11.249636773351591</c:v>
                </c:pt>
                <c:pt idx="515">
                  <c:v>11.192155302996145</c:v>
                </c:pt>
                <c:pt idx="516">
                  <c:v>10.938343236512532</c:v>
                </c:pt>
                <c:pt idx="517">
                  <c:v>11.114877779639926</c:v>
                </c:pt>
                <c:pt idx="518">
                  <c:v>10.517780901762247</c:v>
                </c:pt>
                <c:pt idx="519">
                  <c:v>10.987442951860604</c:v>
                </c:pt>
                <c:pt idx="520">
                  <c:v>14.721580838506009</c:v>
                </c:pt>
                <c:pt idx="521">
                  <c:v>13.623050176553319</c:v>
                </c:pt>
                <c:pt idx="522">
                  <c:v>12.209950118406626</c:v>
                </c:pt>
                <c:pt idx="523">
                  <c:v>12.872239097758344</c:v>
                </c:pt>
                <c:pt idx="524">
                  <c:v>11.512555396503339</c:v>
                </c:pt>
                <c:pt idx="525">
                  <c:v>12.740710494459229</c:v>
                </c:pt>
                <c:pt idx="526">
                  <c:v>11.227374453527402</c:v>
                </c:pt>
                <c:pt idx="527">
                  <c:v>12.779808277626278</c:v>
                </c:pt>
                <c:pt idx="528">
                  <c:v>11.383613728489889</c:v>
                </c:pt>
                <c:pt idx="529">
                  <c:v>11.923026477316238</c:v>
                </c:pt>
                <c:pt idx="530">
                  <c:v>12.902339953426363</c:v>
                </c:pt>
                <c:pt idx="531">
                  <c:v>12.459865666228149</c:v>
                </c:pt>
                <c:pt idx="532">
                  <c:v>12.498850462594051</c:v>
                </c:pt>
                <c:pt idx="533">
                  <c:v>11.495667397533948</c:v>
                </c:pt>
                <c:pt idx="534">
                  <c:v>11.739176184035149</c:v>
                </c:pt>
                <c:pt idx="535">
                  <c:v>12.430399496469159</c:v>
                </c:pt>
                <c:pt idx="536">
                  <c:v>11.713340673252855</c:v>
                </c:pt>
                <c:pt idx="537">
                  <c:v>11.788167986028419</c:v>
                </c:pt>
                <c:pt idx="538">
                  <c:v>11.749853571255056</c:v>
                </c:pt>
                <c:pt idx="539">
                  <c:v>12.06698297712822</c:v>
                </c:pt>
                <c:pt idx="540">
                  <c:v>11.704396702149287</c:v>
                </c:pt>
                <c:pt idx="541">
                  <c:v>11.255345736334892</c:v>
                </c:pt>
                <c:pt idx="542">
                  <c:v>11.698990008043017</c:v>
                </c:pt>
                <c:pt idx="543">
                  <c:v>11.812177842536745</c:v>
                </c:pt>
                <c:pt idx="544">
                  <c:v>11.340938323675331</c:v>
                </c:pt>
                <c:pt idx="545">
                  <c:v>11.040502912487183</c:v>
                </c:pt>
                <c:pt idx="546">
                  <c:v>11.109578112833065</c:v>
                </c:pt>
                <c:pt idx="547">
                  <c:v>13.116431820450892</c:v>
                </c:pt>
                <c:pt idx="548">
                  <c:v>11.072247601106319</c:v>
                </c:pt>
                <c:pt idx="549">
                  <c:v>10.921991853622236</c:v>
                </c:pt>
                <c:pt idx="550">
                  <c:v>11.259309819490339</c:v>
                </c:pt>
                <c:pt idx="551">
                  <c:v>10.935675097822996</c:v>
                </c:pt>
                <c:pt idx="552">
                  <c:v>10.998443163700694</c:v>
                </c:pt>
                <c:pt idx="553">
                  <c:v>14.201185798694851</c:v>
                </c:pt>
                <c:pt idx="554">
                  <c:v>13.185475256371729</c:v>
                </c:pt>
                <c:pt idx="555">
                  <c:v>13.048006143418226</c:v>
                </c:pt>
                <c:pt idx="556">
                  <c:v>12.585590687883839</c:v>
                </c:pt>
                <c:pt idx="557">
                  <c:v>12.972161225204889</c:v>
                </c:pt>
                <c:pt idx="558">
                  <c:v>10.888333726905788</c:v>
                </c:pt>
                <c:pt idx="559">
                  <c:v>11.344991902770955</c:v>
                </c:pt>
                <c:pt idx="560">
                  <c:v>12.157937516778192</c:v>
                </c:pt>
                <c:pt idx="561">
                  <c:v>10.443279570094715</c:v>
                </c:pt>
                <c:pt idx="562">
                  <c:v>11.458490398275341</c:v>
                </c:pt>
                <c:pt idx="563">
                  <c:v>12.491236550056785</c:v>
                </c:pt>
                <c:pt idx="564">
                  <c:v>10.872845005346976</c:v>
                </c:pt>
                <c:pt idx="565">
                  <c:v>10.745528763777509</c:v>
                </c:pt>
                <c:pt idx="566">
                  <c:v>12.278416562653341</c:v>
                </c:pt>
                <c:pt idx="567">
                  <c:v>11.364982146218955</c:v>
                </c:pt>
                <c:pt idx="568">
                  <c:v>11.488110094845458</c:v>
                </c:pt>
                <c:pt idx="569">
                  <c:v>11.953390854263015</c:v>
                </c:pt>
                <c:pt idx="570">
                  <c:v>10.816633344266204</c:v>
                </c:pt>
                <c:pt idx="571">
                  <c:v>11.619445308347901</c:v>
                </c:pt>
                <c:pt idx="572">
                  <c:v>10.844665999918062</c:v>
                </c:pt>
                <c:pt idx="573">
                  <c:v>10.763927250870267</c:v>
                </c:pt>
                <c:pt idx="574">
                  <c:v>10.331203269579111</c:v>
                </c:pt>
                <c:pt idx="575">
                  <c:v>11.219305799851695</c:v>
                </c:pt>
                <c:pt idx="576">
                  <c:v>10.940791652475832</c:v>
                </c:pt>
                <c:pt idx="577">
                  <c:v>10.502983177014618</c:v>
                </c:pt>
                <c:pt idx="578">
                  <c:v>10.888034884916266</c:v>
                </c:pt>
                <c:pt idx="579">
                  <c:v>10.765322098614224</c:v>
                </c:pt>
                <c:pt idx="580">
                  <c:v>10.598532930379154</c:v>
                </c:pt>
                <c:pt idx="581">
                  <c:v>11.333356117371649</c:v>
                </c:pt>
                <c:pt idx="582">
                  <c:v>12.831248753817071</c:v>
                </c:pt>
                <c:pt idx="583">
                  <c:v>11.224789956398492</c:v>
                </c:pt>
                <c:pt idx="584">
                  <c:v>11.460315514697932</c:v>
                </c:pt>
                <c:pt idx="585">
                  <c:v>11.148995696890902</c:v>
                </c:pt>
                <c:pt idx="586">
                  <c:v>11.730984110033607</c:v>
                </c:pt>
                <c:pt idx="587">
                  <c:v>11.055782778120422</c:v>
                </c:pt>
                <c:pt idx="588">
                  <c:v>10.625246485085315</c:v>
                </c:pt>
                <c:pt idx="589">
                  <c:v>10.457142754277474</c:v>
                </c:pt>
                <c:pt idx="590">
                  <c:v>11.642751250304814</c:v>
                </c:pt>
                <c:pt idx="591">
                  <c:v>11.076062564714649</c:v>
                </c:pt>
                <c:pt idx="592">
                  <c:v>10.461759580888051</c:v>
                </c:pt>
                <c:pt idx="593">
                  <c:v>10.607896085373092</c:v>
                </c:pt>
                <c:pt idx="594">
                  <c:v>12.880212832193726</c:v>
                </c:pt>
                <c:pt idx="595">
                  <c:v>11.037322186913999</c:v>
                </c:pt>
                <c:pt idx="596">
                  <c:v>11.172742351554666</c:v>
                </c:pt>
                <c:pt idx="597">
                  <c:v>10.449091343637994</c:v>
                </c:pt>
                <c:pt idx="598">
                  <c:v>10.246296810613222</c:v>
                </c:pt>
                <c:pt idx="599">
                  <c:v>11.378696686371484</c:v>
                </c:pt>
                <c:pt idx="600">
                  <c:v>10.47494720983897</c:v>
                </c:pt>
                <c:pt idx="601">
                  <c:v>11.176207198086052</c:v>
                </c:pt>
                <c:pt idx="602">
                  <c:v>10.788968500016754</c:v>
                </c:pt>
                <c:pt idx="603">
                  <c:v>12.200763577334969</c:v>
                </c:pt>
                <c:pt idx="604">
                  <c:v>11.904724279914573</c:v>
                </c:pt>
                <c:pt idx="605">
                  <c:v>10.899032989383535</c:v>
                </c:pt>
                <c:pt idx="606">
                  <c:v>10.53342865719228</c:v>
                </c:pt>
                <c:pt idx="607">
                  <c:v>12.247118614966174</c:v>
                </c:pt>
                <c:pt idx="608">
                  <c:v>11.080340926931147</c:v>
                </c:pt>
                <c:pt idx="609">
                  <c:v>12.071586511570869</c:v>
                </c:pt>
                <c:pt idx="610">
                  <c:v>10.919732210768808</c:v>
                </c:pt>
                <c:pt idx="611">
                  <c:v>10.677546293976553</c:v>
                </c:pt>
                <c:pt idx="612">
                  <c:v>10.735679026718607</c:v>
                </c:pt>
                <c:pt idx="613">
                  <c:v>10.291331651886891</c:v>
                </c:pt>
                <c:pt idx="614">
                  <c:v>10.76259398788244</c:v>
                </c:pt>
                <c:pt idx="615">
                  <c:v>13.412926296230498</c:v>
                </c:pt>
                <c:pt idx="616">
                  <c:v>13.044877398512483</c:v>
                </c:pt>
                <c:pt idx="617">
                  <c:v>11.618122967342112</c:v>
                </c:pt>
                <c:pt idx="618">
                  <c:v>11.1706182378545</c:v>
                </c:pt>
                <c:pt idx="619">
                  <c:v>10.998041617743384</c:v>
                </c:pt>
                <c:pt idx="620">
                  <c:v>10.779289567680149</c:v>
                </c:pt>
                <c:pt idx="621">
                  <c:v>11.103798661029073</c:v>
                </c:pt>
                <c:pt idx="622">
                  <c:v>10.580937168488774</c:v>
                </c:pt>
                <c:pt idx="623">
                  <c:v>10.557270009573797</c:v>
                </c:pt>
                <c:pt idx="624">
                  <c:v>10.680631153000125</c:v>
                </c:pt>
                <c:pt idx="625">
                  <c:v>10.605891754358749</c:v>
                </c:pt>
                <c:pt idx="626">
                  <c:v>10.714551093197692</c:v>
                </c:pt>
                <c:pt idx="627">
                  <c:v>10.933089112414988</c:v>
                </c:pt>
                <c:pt idx="628">
                  <c:v>10.472261278256317</c:v>
                </c:pt>
                <c:pt idx="629">
                  <c:v>10.566562048839781</c:v>
                </c:pt>
                <c:pt idx="630">
                  <c:v>13.927030465561577</c:v>
                </c:pt>
                <c:pt idx="631">
                  <c:v>12.476042529195883</c:v>
                </c:pt>
                <c:pt idx="632">
                  <c:v>10.391116194697917</c:v>
                </c:pt>
                <c:pt idx="633">
                  <c:v>11.577270217335844</c:v>
                </c:pt>
                <c:pt idx="634">
                  <c:v>11.970552823147909</c:v>
                </c:pt>
                <c:pt idx="635">
                  <c:v>13.0402157893569</c:v>
                </c:pt>
                <c:pt idx="636">
                  <c:v>10.793988570223981</c:v>
                </c:pt>
                <c:pt idx="637">
                  <c:v>11.03852819781779</c:v>
                </c:pt>
                <c:pt idx="638">
                  <c:v>10.740626846104846</c:v>
                </c:pt>
                <c:pt idx="639">
                  <c:v>10.355136256059884</c:v>
                </c:pt>
                <c:pt idx="640">
                  <c:v>12.032623611239815</c:v>
                </c:pt>
                <c:pt idx="641">
                  <c:v>11.668629223859892</c:v>
                </c:pt>
                <c:pt idx="642">
                  <c:v>10.465870935715712</c:v>
                </c:pt>
                <c:pt idx="643">
                  <c:v>10.38124231399123</c:v>
                </c:pt>
                <c:pt idx="644">
                  <c:v>12.604533279485455</c:v>
                </c:pt>
                <c:pt idx="645">
                  <c:v>12.098465162887296</c:v>
                </c:pt>
                <c:pt idx="646">
                  <c:v>12.173787028907205</c:v>
                </c:pt>
                <c:pt idx="647">
                  <c:v>11.043113817294852</c:v>
                </c:pt>
                <c:pt idx="648">
                  <c:v>11.68712243988325</c:v>
                </c:pt>
                <c:pt idx="649">
                  <c:v>10.910751801744933</c:v>
                </c:pt>
                <c:pt idx="650">
                  <c:v>11.953204153174134</c:v>
                </c:pt>
                <c:pt idx="651">
                  <c:v>10.93080074098641</c:v>
                </c:pt>
                <c:pt idx="652">
                  <c:v>10.691990366412826</c:v>
                </c:pt>
                <c:pt idx="653">
                  <c:v>10.540699100765771</c:v>
                </c:pt>
                <c:pt idx="654">
                  <c:v>10.378976112012433</c:v>
                </c:pt>
                <c:pt idx="655">
                  <c:v>11.97225988002808</c:v>
                </c:pt>
                <c:pt idx="656">
                  <c:v>11.12663043119762</c:v>
                </c:pt>
                <c:pt idx="657">
                  <c:v>12.479076264653219</c:v>
                </c:pt>
                <c:pt idx="658">
                  <c:v>11.091468160643741</c:v>
                </c:pt>
                <c:pt idx="659">
                  <c:v>10.689236703555197</c:v>
                </c:pt>
                <c:pt idx="660">
                  <c:v>11.300029230107569</c:v>
                </c:pt>
                <c:pt idx="661">
                  <c:v>10.779289567680149</c:v>
                </c:pt>
                <c:pt idx="662">
                  <c:v>10.698265803008391</c:v>
                </c:pt>
                <c:pt idx="663">
                  <c:v>10.508459042192348</c:v>
                </c:pt>
                <c:pt idx="664">
                  <c:v>10.534040986325001</c:v>
                </c:pt>
                <c:pt idx="665">
                  <c:v>12.945468668597266</c:v>
                </c:pt>
                <c:pt idx="666">
                  <c:v>11.606069664368045</c:v>
                </c:pt>
                <c:pt idx="667">
                  <c:v>11.01467049837809</c:v>
                </c:pt>
                <c:pt idx="668">
                  <c:v>10.47240282307672</c:v>
                </c:pt>
                <c:pt idx="669">
                  <c:v>11.122634642832976</c:v>
                </c:pt>
                <c:pt idx="670">
                  <c:v>10.94882212300919</c:v>
                </c:pt>
                <c:pt idx="671">
                  <c:v>10.566433224362951</c:v>
                </c:pt>
                <c:pt idx="672">
                  <c:v>11.227587310062901</c:v>
                </c:pt>
                <c:pt idx="673">
                  <c:v>13.137098283504576</c:v>
                </c:pt>
                <c:pt idx="674">
                  <c:v>12.111179378805511</c:v>
                </c:pt>
                <c:pt idx="675">
                  <c:v>11.484217300833485</c:v>
                </c:pt>
                <c:pt idx="676">
                  <c:v>10.705758160114428</c:v>
                </c:pt>
                <c:pt idx="677">
                  <c:v>11.76467979647952</c:v>
                </c:pt>
                <c:pt idx="678">
                  <c:v>11.670493157297953</c:v>
                </c:pt>
                <c:pt idx="679">
                  <c:v>10.883747893748222</c:v>
                </c:pt>
                <c:pt idx="680">
                  <c:v>10.636696438669921</c:v>
                </c:pt>
                <c:pt idx="681">
                  <c:v>11.47624073349545</c:v>
                </c:pt>
                <c:pt idx="682">
                  <c:v>10.78359136464851</c:v>
                </c:pt>
                <c:pt idx="683">
                  <c:v>10.436260560784943</c:v>
                </c:pt>
                <c:pt idx="684">
                  <c:v>12.749797118433635</c:v>
                </c:pt>
                <c:pt idx="685">
                  <c:v>9.9337257355967381</c:v>
                </c:pt>
                <c:pt idx="686">
                  <c:v>9.9997518225061928</c:v>
                </c:pt>
                <c:pt idx="687">
                  <c:v>10.819878279410617</c:v>
                </c:pt>
                <c:pt idx="688">
                  <c:v>10.34283865664343</c:v>
                </c:pt>
                <c:pt idx="689">
                  <c:v>10.230450432489334</c:v>
                </c:pt>
                <c:pt idx="690">
                  <c:v>10.135075350633</c:v>
                </c:pt>
                <c:pt idx="691">
                  <c:v>9.8641228290138514</c:v>
                </c:pt>
                <c:pt idx="692">
                  <c:v>10.567926568959329</c:v>
                </c:pt>
                <c:pt idx="693">
                  <c:v>10.419658862626871</c:v>
                </c:pt>
                <c:pt idx="694">
                  <c:v>10.336924443719042</c:v>
                </c:pt>
                <c:pt idx="695">
                  <c:v>13.818006440656129</c:v>
                </c:pt>
                <c:pt idx="696">
                  <c:v>14.070086882694048</c:v>
                </c:pt>
                <c:pt idx="697">
                  <c:v>11.853873385046603</c:v>
                </c:pt>
                <c:pt idx="698">
                  <c:v>12.623710036568895</c:v>
                </c:pt>
                <c:pt idx="699">
                  <c:v>11.014604662342713</c:v>
                </c:pt>
                <c:pt idx="700">
                  <c:v>11.828166769038486</c:v>
                </c:pt>
                <c:pt idx="701">
                  <c:v>10.903255088818101</c:v>
                </c:pt>
                <c:pt idx="702">
                  <c:v>11.270433433219541</c:v>
                </c:pt>
                <c:pt idx="703">
                  <c:v>11.264617939992469</c:v>
                </c:pt>
                <c:pt idx="704">
                  <c:v>10.764582648942334</c:v>
                </c:pt>
                <c:pt idx="705">
                  <c:v>10.653888975677635</c:v>
                </c:pt>
                <c:pt idx="706">
                  <c:v>11.171012454143554</c:v>
                </c:pt>
                <c:pt idx="707">
                  <c:v>10.302599186672117</c:v>
                </c:pt>
                <c:pt idx="708">
                  <c:v>10.804136588420326</c:v>
                </c:pt>
                <c:pt idx="709">
                  <c:v>10.919460710183415</c:v>
                </c:pt>
                <c:pt idx="710">
                  <c:v>11.434163603329747</c:v>
                </c:pt>
                <c:pt idx="711">
                  <c:v>11.565584326546348</c:v>
                </c:pt>
                <c:pt idx="712">
                  <c:v>11.399521576835564</c:v>
                </c:pt>
                <c:pt idx="713">
                  <c:v>11.432810254668439</c:v>
                </c:pt>
                <c:pt idx="714">
                  <c:v>11.080464218191493</c:v>
                </c:pt>
                <c:pt idx="715">
                  <c:v>10.926639673194344</c:v>
                </c:pt>
                <c:pt idx="716">
                  <c:v>10.934980214098967</c:v>
                </c:pt>
                <c:pt idx="717">
                  <c:v>10.461187220170711</c:v>
                </c:pt>
                <c:pt idx="718">
                  <c:v>10.37355367982882</c:v>
                </c:pt>
                <c:pt idx="719">
                  <c:v>10.807685460056144</c:v>
                </c:pt>
                <c:pt idx="720">
                  <c:v>11.049237847661642</c:v>
                </c:pt>
                <c:pt idx="721">
                  <c:v>10.74475296854853</c:v>
                </c:pt>
                <c:pt idx="722">
                  <c:v>11.482765181875337</c:v>
                </c:pt>
                <c:pt idx="723">
                  <c:v>12.392199453165107</c:v>
                </c:pt>
                <c:pt idx="724">
                  <c:v>11.829632216462626</c:v>
                </c:pt>
                <c:pt idx="725">
                  <c:v>11.007286367891538</c:v>
                </c:pt>
                <c:pt idx="726">
                  <c:v>10.101928491209966</c:v>
                </c:pt>
                <c:pt idx="727">
                  <c:v>11.000147937478992</c:v>
                </c:pt>
                <c:pt idx="728">
                  <c:v>10.895868576183826</c:v>
                </c:pt>
                <c:pt idx="729">
                  <c:v>10.430639178900892</c:v>
                </c:pt>
                <c:pt idx="730">
                  <c:v>10.747594613447014</c:v>
                </c:pt>
                <c:pt idx="731">
                  <c:v>10.351660875132662</c:v>
                </c:pt>
                <c:pt idx="732">
                  <c:v>10.434351070038627</c:v>
                </c:pt>
                <c:pt idx="733">
                  <c:v>13.056821686593608</c:v>
                </c:pt>
                <c:pt idx="734">
                  <c:v>12.529991416079767</c:v>
                </c:pt>
                <c:pt idx="735">
                  <c:v>10.865095759100743</c:v>
                </c:pt>
                <c:pt idx="736">
                  <c:v>11.88142225471173</c:v>
                </c:pt>
                <c:pt idx="737">
                  <c:v>11.358596435906357</c:v>
                </c:pt>
                <c:pt idx="738">
                  <c:v>10.651548963973465</c:v>
                </c:pt>
                <c:pt idx="739">
                  <c:v>10.27273809117664</c:v>
                </c:pt>
                <c:pt idx="740">
                  <c:v>10.634460242636054</c:v>
                </c:pt>
                <c:pt idx="741">
                  <c:v>10.437844138828483</c:v>
                </c:pt>
                <c:pt idx="742">
                  <c:v>10.810394393099942</c:v>
                </c:pt>
                <c:pt idx="743">
                  <c:v>10.48116776328736</c:v>
                </c:pt>
                <c:pt idx="744">
                  <c:v>10.881099134391867</c:v>
                </c:pt>
                <c:pt idx="745">
                  <c:v>10.985445253627333</c:v>
                </c:pt>
                <c:pt idx="746">
                  <c:v>13.47288080267559</c:v>
                </c:pt>
                <c:pt idx="747">
                  <c:v>11.869550407658918</c:v>
                </c:pt>
                <c:pt idx="748">
                  <c:v>10.563258905272352</c:v>
                </c:pt>
                <c:pt idx="749">
                  <c:v>10.959870606986501</c:v>
                </c:pt>
                <c:pt idx="750">
                  <c:v>10.353894158347762</c:v>
                </c:pt>
                <c:pt idx="751">
                  <c:v>11.214452041440227</c:v>
                </c:pt>
                <c:pt idx="752">
                  <c:v>11.022719128406973</c:v>
                </c:pt>
                <c:pt idx="753">
                  <c:v>10.888184317074343</c:v>
                </c:pt>
                <c:pt idx="754">
                  <c:v>10.552186379610337</c:v>
                </c:pt>
                <c:pt idx="755">
                  <c:v>10.520967854170658</c:v>
                </c:pt>
                <c:pt idx="756">
                  <c:v>11.081219045656837</c:v>
                </c:pt>
                <c:pt idx="757">
                  <c:v>10.337118907970643</c:v>
                </c:pt>
                <c:pt idx="758">
                  <c:v>11.563932218308814</c:v>
                </c:pt>
                <c:pt idx="759">
                  <c:v>10.812713386688161</c:v>
                </c:pt>
                <c:pt idx="760">
                  <c:v>13.027747156754641</c:v>
                </c:pt>
                <c:pt idx="761">
                  <c:v>11.73484426658462</c:v>
                </c:pt>
                <c:pt idx="762">
                  <c:v>11.364054158030607</c:v>
                </c:pt>
                <c:pt idx="763">
                  <c:v>11.265220229994082</c:v>
                </c:pt>
                <c:pt idx="764">
                  <c:v>11.370013065111372</c:v>
                </c:pt>
                <c:pt idx="765">
                  <c:v>10.757157922428616</c:v>
                </c:pt>
                <c:pt idx="766">
                  <c:v>10.09158406877277</c:v>
                </c:pt>
                <c:pt idx="767">
                  <c:v>10.287115966035119</c:v>
                </c:pt>
                <c:pt idx="768">
                  <c:v>10.195074491065121</c:v>
                </c:pt>
                <c:pt idx="769">
                  <c:v>10.432761946370579</c:v>
                </c:pt>
                <c:pt idx="770">
                  <c:v>11.071314910225711</c:v>
                </c:pt>
                <c:pt idx="771">
                  <c:v>10.706654378134623</c:v>
                </c:pt>
                <c:pt idx="772">
                  <c:v>10.498608367797512</c:v>
                </c:pt>
                <c:pt idx="773">
                  <c:v>10.494020443106272</c:v>
                </c:pt>
                <c:pt idx="774">
                  <c:v>12.876531890291846</c:v>
                </c:pt>
                <c:pt idx="775">
                  <c:v>12.07190676594708</c:v>
                </c:pt>
                <c:pt idx="776">
                  <c:v>11.862913098609106</c:v>
                </c:pt>
                <c:pt idx="777">
                  <c:v>11.078783065975195</c:v>
                </c:pt>
                <c:pt idx="778">
                  <c:v>10.876366535738475</c:v>
                </c:pt>
                <c:pt idx="779">
                  <c:v>11.087329075565075</c:v>
                </c:pt>
                <c:pt idx="780">
                  <c:v>10.096955094740336</c:v>
                </c:pt>
                <c:pt idx="781">
                  <c:v>10.496289398147198</c:v>
                </c:pt>
                <c:pt idx="782">
                  <c:v>10.146276856097172</c:v>
                </c:pt>
                <c:pt idx="783">
                  <c:v>13.294839964461104</c:v>
                </c:pt>
                <c:pt idx="784">
                  <c:v>11.566466231898259</c:v>
                </c:pt>
                <c:pt idx="785">
                  <c:v>10.19294305153705</c:v>
                </c:pt>
                <c:pt idx="786">
                  <c:v>10.190244196911408</c:v>
                </c:pt>
                <c:pt idx="787">
                  <c:v>10.9845806049853</c:v>
                </c:pt>
                <c:pt idx="788">
                  <c:v>10.800146842461055</c:v>
                </c:pt>
                <c:pt idx="789">
                  <c:v>9.8362253254769598</c:v>
                </c:pt>
                <c:pt idx="790">
                  <c:v>9.9266668254835331</c:v>
                </c:pt>
                <c:pt idx="791">
                  <c:v>11.569003295189933</c:v>
                </c:pt>
                <c:pt idx="792">
                  <c:v>10.892117550468008</c:v>
                </c:pt>
                <c:pt idx="793">
                  <c:v>10.73234500024852</c:v>
                </c:pt>
                <c:pt idx="794">
                  <c:v>11.742949292805115</c:v>
                </c:pt>
                <c:pt idx="795">
                  <c:v>10.442900633154032</c:v>
                </c:pt>
                <c:pt idx="796">
                  <c:v>10.695144334742141</c:v>
                </c:pt>
                <c:pt idx="797">
                  <c:v>10.505505799684972</c:v>
                </c:pt>
                <c:pt idx="798">
                  <c:v>10.848870958613556</c:v>
                </c:pt>
                <c:pt idx="799">
                  <c:v>10.709606211755235</c:v>
                </c:pt>
                <c:pt idx="800">
                  <c:v>10.427002327418107</c:v>
                </c:pt>
                <c:pt idx="801">
                  <c:v>11.211604132591996</c:v>
                </c:pt>
                <c:pt idx="802">
                  <c:v>12.615709041707149</c:v>
                </c:pt>
                <c:pt idx="803">
                  <c:v>11.361148632004356</c:v>
                </c:pt>
                <c:pt idx="804">
                  <c:v>10.699055933195222</c:v>
                </c:pt>
                <c:pt idx="805">
                  <c:v>11.555093752830773</c:v>
                </c:pt>
                <c:pt idx="806">
                  <c:v>10.932946242515648</c:v>
                </c:pt>
                <c:pt idx="807">
                  <c:v>10.935675097822996</c:v>
                </c:pt>
                <c:pt idx="808">
                  <c:v>11.730091184597901</c:v>
                </c:pt>
                <c:pt idx="809">
                  <c:v>10.820158212228568</c:v>
                </c:pt>
                <c:pt idx="810">
                  <c:v>11.634629691587831</c:v>
                </c:pt>
                <c:pt idx="811">
                  <c:v>10.94080937276113</c:v>
                </c:pt>
                <c:pt idx="812">
                  <c:v>10.607426294174273</c:v>
                </c:pt>
              </c:numCache>
            </c:numRef>
          </c:xVal>
          <c:yVal>
            <c:numRef>
              <c:f>都市規模データ!$H$821:$H$1633</c:f>
              <c:numCache>
                <c:formatCode>0.00_);[Red]\(0.00\)</c:formatCode>
                <c:ptCount val="813"/>
                <c:pt idx="0">
                  <c:v>7.2637567741077351</c:v>
                </c:pt>
                <c:pt idx="1">
                  <c:v>7.1121549954145742</c:v>
                </c:pt>
                <c:pt idx="2">
                  <c:v>7.0741260265253327</c:v>
                </c:pt>
                <c:pt idx="3">
                  <c:v>7.1185182929241595</c:v>
                </c:pt>
                <c:pt idx="4">
                  <c:v>7.0903009291797918</c:v>
                </c:pt>
                <c:pt idx="5">
                  <c:v>7.1435912890869337</c:v>
                </c:pt>
                <c:pt idx="6">
                  <c:v>7.2487270315385528</c:v>
                </c:pt>
                <c:pt idx="7">
                  <c:v>7.1286788623959021</c:v>
                </c:pt>
                <c:pt idx="8">
                  <c:v>6.8363136433890972</c:v>
                </c:pt>
                <c:pt idx="9">
                  <c:v>7.0307434011993033</c:v>
                </c:pt>
                <c:pt idx="10">
                  <c:v>7.3034086831976825</c:v>
                </c:pt>
                <c:pt idx="11">
                  <c:v>7.241368600243371</c:v>
                </c:pt>
                <c:pt idx="12">
                  <c:v>7.1663661618072556</c:v>
                </c:pt>
                <c:pt idx="13">
                  <c:v>7.3172319288874546</c:v>
                </c:pt>
                <c:pt idx="14">
                  <c:v>6.9393449304884074</c:v>
                </c:pt>
                <c:pt idx="15">
                  <c:v>6.7994030265506442</c:v>
                </c:pt>
                <c:pt idx="16">
                  <c:v>7.1385318913934483</c:v>
                </c:pt>
                <c:pt idx="17">
                  <c:v>6.8461568308317613</c:v>
                </c:pt>
                <c:pt idx="18">
                  <c:v>7.1803325350291294</c:v>
                </c:pt>
                <c:pt idx="19">
                  <c:v>6.9725654623928035</c:v>
                </c:pt>
                <c:pt idx="20">
                  <c:v>7.1350657676627041</c:v>
                </c:pt>
                <c:pt idx="21">
                  <c:v>6.7831050668907746</c:v>
                </c:pt>
                <c:pt idx="22">
                  <c:v>7.1796674588253095</c:v>
                </c:pt>
                <c:pt idx="23">
                  <c:v>7.2829615995840671</c:v>
                </c:pt>
                <c:pt idx="24">
                  <c:v>7.0968624500331341</c:v>
                </c:pt>
                <c:pt idx="25">
                  <c:v>7.0599706539324236</c:v>
                </c:pt>
                <c:pt idx="26">
                  <c:v>6.7293010616273001</c:v>
                </c:pt>
                <c:pt idx="27">
                  <c:v>7.0173108092585776</c:v>
                </c:pt>
                <c:pt idx="28">
                  <c:v>7.0036310772140515</c:v>
                </c:pt>
                <c:pt idx="29">
                  <c:v>7.0471107985641313</c:v>
                </c:pt>
                <c:pt idx="30">
                  <c:v>7.1869622333016405</c:v>
                </c:pt>
                <c:pt idx="31">
                  <c:v>7.0265210002581666</c:v>
                </c:pt>
                <c:pt idx="32">
                  <c:v>7.1982510131708386</c:v>
                </c:pt>
                <c:pt idx="33">
                  <c:v>7.1015877461206642</c:v>
                </c:pt>
                <c:pt idx="34">
                  <c:v>6.9252672685807219</c:v>
                </c:pt>
                <c:pt idx="35">
                  <c:v>7.1654313152807294</c:v>
                </c:pt>
                <c:pt idx="36">
                  <c:v>6.9691713859444464</c:v>
                </c:pt>
                <c:pt idx="37">
                  <c:v>7.1163565349561617</c:v>
                </c:pt>
                <c:pt idx="38">
                  <c:v>6.8135234754019169</c:v>
                </c:pt>
                <c:pt idx="39">
                  <c:v>6.8451913868043981</c:v>
                </c:pt>
                <c:pt idx="40">
                  <c:v>7.0197506774860425</c:v>
                </c:pt>
                <c:pt idx="41">
                  <c:v>7.1677029465372826</c:v>
                </c:pt>
                <c:pt idx="42">
                  <c:v>7.0804678080154346</c:v>
                </c:pt>
                <c:pt idx="43">
                  <c:v>6.5679971644334003</c:v>
                </c:pt>
                <c:pt idx="44">
                  <c:v>6.7150129446247409</c:v>
                </c:pt>
                <c:pt idx="45">
                  <c:v>7.3161832752478864</c:v>
                </c:pt>
                <c:pt idx="46">
                  <c:v>6.9239452877746936</c:v>
                </c:pt>
                <c:pt idx="47">
                  <c:v>6.9834192118300242</c:v>
                </c:pt>
                <c:pt idx="48">
                  <c:v>7.039116949005189</c:v>
                </c:pt>
                <c:pt idx="49">
                  <c:v>7.1447959764988305</c:v>
                </c:pt>
                <c:pt idx="50">
                  <c:v>6.9383500433685423</c:v>
                </c:pt>
                <c:pt idx="51">
                  <c:v>6.8030992271109278</c:v>
                </c:pt>
                <c:pt idx="52">
                  <c:v>6.9517438872434409</c:v>
                </c:pt>
                <c:pt idx="53">
                  <c:v>6.8244206081018239</c:v>
                </c:pt>
                <c:pt idx="54">
                  <c:v>6.964414295681375</c:v>
                </c:pt>
                <c:pt idx="55">
                  <c:v>6.9438508346527126</c:v>
                </c:pt>
                <c:pt idx="56">
                  <c:v>6.8784842013496483</c:v>
                </c:pt>
                <c:pt idx="57">
                  <c:v>6.9909806841354971</c:v>
                </c:pt>
                <c:pt idx="58">
                  <c:v>7.1715982233371207</c:v>
                </c:pt>
                <c:pt idx="59">
                  <c:v>7.3750054879941045</c:v>
                </c:pt>
                <c:pt idx="60">
                  <c:v>7.0150996277858226</c:v>
                </c:pt>
                <c:pt idx="61">
                  <c:v>7.1735816666805752</c:v>
                </c:pt>
                <c:pt idx="62">
                  <c:v>6.9642439740688529</c:v>
                </c:pt>
                <c:pt idx="63">
                  <c:v>7.0191791890251416</c:v>
                </c:pt>
                <c:pt idx="64">
                  <c:v>7.2324405084681311</c:v>
                </c:pt>
                <c:pt idx="65">
                  <c:v>7.0343235570761928</c:v>
                </c:pt>
                <c:pt idx="66">
                  <c:v>7.2703039034277763</c:v>
                </c:pt>
                <c:pt idx="67">
                  <c:v>7.1944488365996238</c:v>
                </c:pt>
                <c:pt idx="68">
                  <c:v>6.8083983551002252</c:v>
                </c:pt>
                <c:pt idx="69">
                  <c:v>6.8754813135491739</c:v>
                </c:pt>
                <c:pt idx="70">
                  <c:v>7.0083432039017364</c:v>
                </c:pt>
                <c:pt idx="71">
                  <c:v>7.0161487608850397</c:v>
                </c:pt>
                <c:pt idx="72">
                  <c:v>7.2251523832541418</c:v>
                </c:pt>
                <c:pt idx="73">
                  <c:v>6.9311249480438741</c:v>
                </c:pt>
                <c:pt idx="74">
                  <c:v>6.8726809028658025</c:v>
                </c:pt>
                <c:pt idx="75">
                  <c:v>6.967792714087075</c:v>
                </c:pt>
                <c:pt idx="76">
                  <c:v>6.8515183859068802</c:v>
                </c:pt>
                <c:pt idx="77">
                  <c:v>6.8089479298259343</c:v>
                </c:pt>
                <c:pt idx="78">
                  <c:v>6.8717322049634113</c:v>
                </c:pt>
                <c:pt idx="79">
                  <c:v>7.013520017637374</c:v>
                </c:pt>
                <c:pt idx="80">
                  <c:v>6.9789799393185996</c:v>
                </c:pt>
                <c:pt idx="81">
                  <c:v>6.9174860670761262</c:v>
                </c:pt>
                <c:pt idx="82">
                  <c:v>6.9025871037198741</c:v>
                </c:pt>
                <c:pt idx="83">
                  <c:v>7.1277589055616817</c:v>
                </c:pt>
                <c:pt idx="84">
                  <c:v>6.7907045259493168</c:v>
                </c:pt>
                <c:pt idx="85">
                  <c:v>7.2989714956190168</c:v>
                </c:pt>
                <c:pt idx="86">
                  <c:v>7.0868996672849871</c:v>
                </c:pt>
                <c:pt idx="87">
                  <c:v>7.0230100680818648</c:v>
                </c:pt>
                <c:pt idx="88">
                  <c:v>7.1044816898516761</c:v>
                </c:pt>
                <c:pt idx="89">
                  <c:v>7.0676449366640997</c:v>
                </c:pt>
                <c:pt idx="90">
                  <c:v>7.1283848086323598</c:v>
                </c:pt>
                <c:pt idx="91">
                  <c:v>7.0640963174904776</c:v>
                </c:pt>
                <c:pt idx="92">
                  <c:v>7.0155467060065213</c:v>
                </c:pt>
                <c:pt idx="93">
                  <c:v>7.1099613451114916</c:v>
                </c:pt>
                <c:pt idx="94">
                  <c:v>7.1692157060753923</c:v>
                </c:pt>
                <c:pt idx="95">
                  <c:v>7.1304315774390847</c:v>
                </c:pt>
                <c:pt idx="96">
                  <c:v>6.8850016005095593</c:v>
                </c:pt>
                <c:pt idx="97">
                  <c:v>7.0055579787663538</c:v>
                </c:pt>
                <c:pt idx="98">
                  <c:v>7.2410832789950845</c:v>
                </c:pt>
                <c:pt idx="99">
                  <c:v>7.1044778168499025</c:v>
                </c:pt>
                <c:pt idx="100">
                  <c:v>7.2109990614233537</c:v>
                </c:pt>
                <c:pt idx="101">
                  <c:v>7.1078893013493669</c:v>
                </c:pt>
                <c:pt idx="102">
                  <c:v>7.1200754252166227</c:v>
                </c:pt>
                <c:pt idx="103">
                  <c:v>7.0445258845223941</c:v>
                </c:pt>
                <c:pt idx="104">
                  <c:v>6.9211073055016152</c:v>
                </c:pt>
                <c:pt idx="105">
                  <c:v>7.0261239924965588</c:v>
                </c:pt>
                <c:pt idx="106">
                  <c:v>6.9989617396763038</c:v>
                </c:pt>
                <c:pt idx="107">
                  <c:v>6.8631606625411488</c:v>
                </c:pt>
                <c:pt idx="108">
                  <c:v>7.0585534321077184</c:v>
                </c:pt>
                <c:pt idx="109">
                  <c:v>6.994681894652607</c:v>
                </c:pt>
                <c:pt idx="110">
                  <c:v>7.0540492997859179</c:v>
                </c:pt>
                <c:pt idx="111">
                  <c:v>7.3404188889354725</c:v>
                </c:pt>
                <c:pt idx="112">
                  <c:v>7.2893070332423457</c:v>
                </c:pt>
                <c:pt idx="113">
                  <c:v>7.3670689334416455</c:v>
                </c:pt>
                <c:pt idx="114">
                  <c:v>7.2057781021485692</c:v>
                </c:pt>
                <c:pt idx="115">
                  <c:v>7.1398024422975324</c:v>
                </c:pt>
                <c:pt idx="116">
                  <c:v>7.1445668641614031</c:v>
                </c:pt>
                <c:pt idx="117">
                  <c:v>7.3402119287674665</c:v>
                </c:pt>
                <c:pt idx="118">
                  <c:v>7.1267087025754989</c:v>
                </c:pt>
                <c:pt idx="119">
                  <c:v>7.1624498896514721</c:v>
                </c:pt>
                <c:pt idx="120">
                  <c:v>7.1078863678749435</c:v>
                </c:pt>
                <c:pt idx="121">
                  <c:v>7.1543433706088484</c:v>
                </c:pt>
                <c:pt idx="122">
                  <c:v>7.049859901277614</c:v>
                </c:pt>
                <c:pt idx="123">
                  <c:v>7.1385408308773792</c:v>
                </c:pt>
                <c:pt idx="124">
                  <c:v>7.43918141491769</c:v>
                </c:pt>
                <c:pt idx="125">
                  <c:v>7.4662432324429027</c:v>
                </c:pt>
                <c:pt idx="126">
                  <c:v>7.4156362536641103</c:v>
                </c:pt>
                <c:pt idx="127">
                  <c:v>7.3144586206844924</c:v>
                </c:pt>
                <c:pt idx="128">
                  <c:v>7.157505706764745</c:v>
                </c:pt>
                <c:pt idx="129">
                  <c:v>7.0775806617493533</c:v>
                </c:pt>
                <c:pt idx="130">
                  <c:v>7.4762494271962323</c:v>
                </c:pt>
                <c:pt idx="131">
                  <c:v>7.0265193565101693</c:v>
                </c:pt>
                <c:pt idx="132">
                  <c:v>7.2074476837886934</c:v>
                </c:pt>
                <c:pt idx="133">
                  <c:v>7.1523217598637894</c:v>
                </c:pt>
                <c:pt idx="134">
                  <c:v>7.1012527483099364</c:v>
                </c:pt>
                <c:pt idx="135">
                  <c:v>7.0697065592218111</c:v>
                </c:pt>
                <c:pt idx="136">
                  <c:v>7.1823893350225898</c:v>
                </c:pt>
                <c:pt idx="137">
                  <c:v>7.0451734944135138</c:v>
                </c:pt>
                <c:pt idx="138">
                  <c:v>7.1819600532164376</c:v>
                </c:pt>
                <c:pt idx="139">
                  <c:v>6.9127341002733491</c:v>
                </c:pt>
                <c:pt idx="140">
                  <c:v>6.874645622477229</c:v>
                </c:pt>
                <c:pt idx="141">
                  <c:v>7.2890625258035113</c:v>
                </c:pt>
                <c:pt idx="142">
                  <c:v>7.1087183502925786</c:v>
                </c:pt>
                <c:pt idx="143">
                  <c:v>7.377827600980285</c:v>
                </c:pt>
                <c:pt idx="144">
                  <c:v>7.1788787864204142</c:v>
                </c:pt>
                <c:pt idx="145">
                  <c:v>7.1742447777326692</c:v>
                </c:pt>
                <c:pt idx="146">
                  <c:v>7.1375599283854871</c:v>
                </c:pt>
                <c:pt idx="147">
                  <c:v>7.1979378399532772</c:v>
                </c:pt>
                <c:pt idx="148">
                  <c:v>7.1849284670703506</c:v>
                </c:pt>
                <c:pt idx="149">
                  <c:v>7.2927937258367894</c:v>
                </c:pt>
                <c:pt idx="150">
                  <c:v>7.2098745306656067</c:v>
                </c:pt>
                <c:pt idx="151">
                  <c:v>7.1559094830820262</c:v>
                </c:pt>
                <c:pt idx="152">
                  <c:v>7.2137921685652016</c:v>
                </c:pt>
                <c:pt idx="153">
                  <c:v>7.2280992163438444</c:v>
                </c:pt>
                <c:pt idx="154">
                  <c:v>7.1637705332394885</c:v>
                </c:pt>
                <c:pt idx="155">
                  <c:v>7.0652102665472594</c:v>
                </c:pt>
                <c:pt idx="156">
                  <c:v>7.3330972863326522</c:v>
                </c:pt>
                <c:pt idx="157">
                  <c:v>7.3045034877432204</c:v>
                </c:pt>
                <c:pt idx="158">
                  <c:v>7.2753455734793198</c:v>
                </c:pt>
                <c:pt idx="159">
                  <c:v>7.1401720523484808</c:v>
                </c:pt>
                <c:pt idx="160">
                  <c:v>7.235248373120319</c:v>
                </c:pt>
                <c:pt idx="161">
                  <c:v>7.2766089019707731</c:v>
                </c:pt>
                <c:pt idx="162">
                  <c:v>7.0808285910644804</c:v>
                </c:pt>
                <c:pt idx="163">
                  <c:v>7.2417211211183448</c:v>
                </c:pt>
                <c:pt idx="164">
                  <c:v>7.149601781617708</c:v>
                </c:pt>
                <c:pt idx="165">
                  <c:v>7.1454048805874644</c:v>
                </c:pt>
                <c:pt idx="166">
                  <c:v>7.1012696078646895</c:v>
                </c:pt>
                <c:pt idx="167">
                  <c:v>7.1411486803523783</c:v>
                </c:pt>
                <c:pt idx="168">
                  <c:v>7.1399032065313826</c:v>
                </c:pt>
                <c:pt idx="169">
                  <c:v>7.5133137906408844</c:v>
                </c:pt>
                <c:pt idx="170">
                  <c:v>7.4216272557313996</c:v>
                </c:pt>
                <c:pt idx="171">
                  <c:v>7.3086858558719063</c:v>
                </c:pt>
                <c:pt idx="172">
                  <c:v>7.3874104480163334</c:v>
                </c:pt>
                <c:pt idx="173">
                  <c:v>7.2601839754042858</c:v>
                </c:pt>
                <c:pt idx="174">
                  <c:v>7.1106854841962814</c:v>
                </c:pt>
                <c:pt idx="175">
                  <c:v>7.5083060798239716</c:v>
                </c:pt>
                <c:pt idx="176">
                  <c:v>7.3300459628339487</c:v>
                </c:pt>
                <c:pt idx="177">
                  <c:v>7.2505853321878213</c:v>
                </c:pt>
                <c:pt idx="178">
                  <c:v>7.2084909234007943</c:v>
                </c:pt>
                <c:pt idx="179">
                  <c:v>7.3421093171767673</c:v>
                </c:pt>
                <c:pt idx="180">
                  <c:v>7.3582933373570327</c:v>
                </c:pt>
                <c:pt idx="181">
                  <c:v>7.4507207395622475</c:v>
                </c:pt>
                <c:pt idx="182">
                  <c:v>7.2212373629905882</c:v>
                </c:pt>
                <c:pt idx="183">
                  <c:v>7.3778457075474062</c:v>
                </c:pt>
                <c:pt idx="184">
                  <c:v>7.2445822706556022</c:v>
                </c:pt>
                <c:pt idx="185">
                  <c:v>7.4178528248840454</c:v>
                </c:pt>
                <c:pt idx="186">
                  <c:v>7.4053723483428948</c:v>
                </c:pt>
                <c:pt idx="187">
                  <c:v>7.4072241137740242</c:v>
                </c:pt>
                <c:pt idx="188">
                  <c:v>7.4467651887674426</c:v>
                </c:pt>
                <c:pt idx="189">
                  <c:v>7.507225866981619</c:v>
                </c:pt>
                <c:pt idx="190">
                  <c:v>7.397410435418454</c:v>
                </c:pt>
                <c:pt idx="191">
                  <c:v>7.4955899551664622</c:v>
                </c:pt>
                <c:pt idx="192">
                  <c:v>7.527425229675818</c:v>
                </c:pt>
                <c:pt idx="193">
                  <c:v>7.5540055279891583</c:v>
                </c:pt>
                <c:pt idx="194">
                  <c:v>7.4575569586271007</c:v>
                </c:pt>
                <c:pt idx="195">
                  <c:v>7.3821464725452417</c:v>
                </c:pt>
                <c:pt idx="196">
                  <c:v>7.361741754719513</c:v>
                </c:pt>
                <c:pt idx="197">
                  <c:v>7.3881174366224798</c:v>
                </c:pt>
                <c:pt idx="198">
                  <c:v>7.3129497416603142</c:v>
                </c:pt>
                <c:pt idx="199">
                  <c:v>7.4127857440534353</c:v>
                </c:pt>
                <c:pt idx="200">
                  <c:v>7.3650953485638251</c:v>
                </c:pt>
                <c:pt idx="201">
                  <c:v>7.4616566969277658</c:v>
                </c:pt>
                <c:pt idx="202">
                  <c:v>7.3604046336463123</c:v>
                </c:pt>
                <c:pt idx="203">
                  <c:v>7.3126714378726616</c:v>
                </c:pt>
                <c:pt idx="204">
                  <c:v>7.4207085201806464</c:v>
                </c:pt>
                <c:pt idx="205">
                  <c:v>7.3832802433189562</c:v>
                </c:pt>
                <c:pt idx="206">
                  <c:v>7.3486792636773766</c:v>
                </c:pt>
                <c:pt idx="207">
                  <c:v>7.4072307526961918</c:v>
                </c:pt>
                <c:pt idx="208">
                  <c:v>7.4178891707663928</c:v>
                </c:pt>
                <c:pt idx="209">
                  <c:v>7.4744613536052054</c:v>
                </c:pt>
                <c:pt idx="210">
                  <c:v>7.1524075559476952</c:v>
                </c:pt>
                <c:pt idx="211">
                  <c:v>7.5769607424110967</c:v>
                </c:pt>
                <c:pt idx="212">
                  <c:v>7.5116709624522997</c:v>
                </c:pt>
                <c:pt idx="213">
                  <c:v>7.1421949722994906</c:v>
                </c:pt>
                <c:pt idx="214">
                  <c:v>7.2868396684291561</c:v>
                </c:pt>
                <c:pt idx="215">
                  <c:v>7.5017055497426615</c:v>
                </c:pt>
                <c:pt idx="216">
                  <c:v>7.3433145694909179</c:v>
                </c:pt>
                <c:pt idx="217">
                  <c:v>7.3414067010686948</c:v>
                </c:pt>
                <c:pt idx="218">
                  <c:v>7.3870109469046223</c:v>
                </c:pt>
                <c:pt idx="219">
                  <c:v>7.5044752818588325</c:v>
                </c:pt>
                <c:pt idx="220">
                  <c:v>7.189592852784207</c:v>
                </c:pt>
                <c:pt idx="221">
                  <c:v>7.0711785521827881</c:v>
                </c:pt>
                <c:pt idx="222">
                  <c:v>7.5379926975019238</c:v>
                </c:pt>
                <c:pt idx="223">
                  <c:v>7.5218689389393143</c:v>
                </c:pt>
                <c:pt idx="224">
                  <c:v>6.9982313139167918</c:v>
                </c:pt>
                <c:pt idx="225">
                  <c:v>7.3376061956377239</c:v>
                </c:pt>
                <c:pt idx="226">
                  <c:v>7.5115646404338658</c:v>
                </c:pt>
                <c:pt idx="227">
                  <c:v>7.4455411001855767</c:v>
                </c:pt>
                <c:pt idx="228">
                  <c:v>7.5408073477356981</c:v>
                </c:pt>
                <c:pt idx="229">
                  <c:v>7.1084879150645222</c:v>
                </c:pt>
                <c:pt idx="230">
                  <c:v>7.4037225715138364</c:v>
                </c:pt>
                <c:pt idx="231">
                  <c:v>7.2850076118124267</c:v>
                </c:pt>
                <c:pt idx="232">
                  <c:v>7.1057688640401917</c:v>
                </c:pt>
                <c:pt idx="233">
                  <c:v>7.7066907886483511</c:v>
                </c:pt>
                <c:pt idx="234">
                  <c:v>7.4997852405946528</c:v>
                </c:pt>
                <c:pt idx="235">
                  <c:v>7.2925222150546665</c:v>
                </c:pt>
                <c:pt idx="236">
                  <c:v>7.1327419331593012</c:v>
                </c:pt>
                <c:pt idx="237">
                  <c:v>7.3579354728987054</c:v>
                </c:pt>
                <c:pt idx="238">
                  <c:v>7.4946521582878702</c:v>
                </c:pt>
                <c:pt idx="239">
                  <c:v>7.3144857700840671</c:v>
                </c:pt>
                <c:pt idx="240">
                  <c:v>6.9801121217383129</c:v>
                </c:pt>
                <c:pt idx="241">
                  <c:v>7.0777052686590496</c:v>
                </c:pt>
                <c:pt idx="242">
                  <c:v>7.1155602667335813</c:v>
                </c:pt>
                <c:pt idx="243">
                  <c:v>7.0796046954840284</c:v>
                </c:pt>
                <c:pt idx="244">
                  <c:v>7.1052085811753756</c:v>
                </c:pt>
                <c:pt idx="245">
                  <c:v>7.2285831946750392</c:v>
                </c:pt>
                <c:pt idx="246">
                  <c:v>8.1807504489513079</c:v>
                </c:pt>
                <c:pt idx="247">
                  <c:v>7.812353240987818</c:v>
                </c:pt>
                <c:pt idx="248">
                  <c:v>8.2327083239476746</c:v>
                </c:pt>
                <c:pt idx="249">
                  <c:v>7.7632041407215766</c:v>
                </c:pt>
                <c:pt idx="250">
                  <c:v>7.8816399803718058</c:v>
                </c:pt>
                <c:pt idx="251">
                  <c:v>7.5694098518307982</c:v>
                </c:pt>
                <c:pt idx="252">
                  <c:v>7.436193051640533</c:v>
                </c:pt>
                <c:pt idx="253">
                  <c:v>7.4675152247380092</c:v>
                </c:pt>
                <c:pt idx="254">
                  <c:v>7.6824196349367053</c:v>
                </c:pt>
                <c:pt idx="255">
                  <c:v>7.8943363530349728</c:v>
                </c:pt>
                <c:pt idx="256">
                  <c:v>7.6436052708175648</c:v>
                </c:pt>
                <c:pt idx="257">
                  <c:v>7.8350648993205487</c:v>
                </c:pt>
                <c:pt idx="258">
                  <c:v>8.0686124540784743</c:v>
                </c:pt>
                <c:pt idx="259">
                  <c:v>7.6346543382427337</c:v>
                </c:pt>
                <c:pt idx="260">
                  <c:v>7.7400162519629125</c:v>
                </c:pt>
                <c:pt idx="261">
                  <c:v>7.6009719942095204</c:v>
                </c:pt>
                <c:pt idx="262">
                  <c:v>7.4616459705170435</c:v>
                </c:pt>
                <c:pt idx="263">
                  <c:v>7.4094230595258024</c:v>
                </c:pt>
                <c:pt idx="264">
                  <c:v>7.4939280983591248</c:v>
                </c:pt>
                <c:pt idx="265">
                  <c:v>7.5756544320991033</c:v>
                </c:pt>
                <c:pt idx="266">
                  <c:v>7.342559213686954</c:v>
                </c:pt>
                <c:pt idx="267">
                  <c:v>7.3997129521345801</c:v>
                </c:pt>
                <c:pt idx="268">
                  <c:v>7.4454042482534639</c:v>
                </c:pt>
                <c:pt idx="269">
                  <c:v>7.4677211585849577</c:v>
                </c:pt>
                <c:pt idx="270">
                  <c:v>7.4591505853917353</c:v>
                </c:pt>
                <c:pt idx="271">
                  <c:v>7.7790740024982519</c:v>
                </c:pt>
                <c:pt idx="272">
                  <c:v>7.6552141159735818</c:v>
                </c:pt>
                <c:pt idx="273">
                  <c:v>7.4020833255637282</c:v>
                </c:pt>
                <c:pt idx="274">
                  <c:v>7.5601982671109651</c:v>
                </c:pt>
                <c:pt idx="275">
                  <c:v>7.4152018565016098</c:v>
                </c:pt>
                <c:pt idx="276">
                  <c:v>7.6298693489459124</c:v>
                </c:pt>
                <c:pt idx="277">
                  <c:v>7.5581367419153329</c:v>
                </c:pt>
                <c:pt idx="278">
                  <c:v>7.661055534862566</c:v>
                </c:pt>
                <c:pt idx="279">
                  <c:v>7.533110319296787</c:v>
                </c:pt>
                <c:pt idx="280">
                  <c:v>7.5549978424548625</c:v>
                </c:pt>
                <c:pt idx="281">
                  <c:v>7.4461611464538748</c:v>
                </c:pt>
                <c:pt idx="282">
                  <c:v>7.6588082724055253</c:v>
                </c:pt>
                <c:pt idx="283">
                  <c:v>7.6010228735051353</c:v>
                </c:pt>
                <c:pt idx="284">
                  <c:v>7.3967903088910711</c:v>
                </c:pt>
                <c:pt idx="285">
                  <c:v>7.5887238502789929</c:v>
                </c:pt>
                <c:pt idx="286">
                  <c:v>7.4144627265981038</c:v>
                </c:pt>
                <c:pt idx="287">
                  <c:v>7.3970419799721556</c:v>
                </c:pt>
                <c:pt idx="288">
                  <c:v>7.4928753229883327</c:v>
                </c:pt>
                <c:pt idx="289">
                  <c:v>7.3444396774673288</c:v>
                </c:pt>
                <c:pt idx="290">
                  <c:v>7.5857552643083173</c:v>
                </c:pt>
                <c:pt idx="291">
                  <c:v>7.4770518458431878</c:v>
                </c:pt>
                <c:pt idx="292">
                  <c:v>7.4631950677543628</c:v>
                </c:pt>
                <c:pt idx="293">
                  <c:v>7.3953133850906205</c:v>
                </c:pt>
                <c:pt idx="294">
                  <c:v>7.5311296573442625</c:v>
                </c:pt>
                <c:pt idx="295">
                  <c:v>7.5753826361314909</c:v>
                </c:pt>
                <c:pt idx="296">
                  <c:v>7.56969040656349</c:v>
                </c:pt>
                <c:pt idx="297">
                  <c:v>7.453543373839838</c:v>
                </c:pt>
                <c:pt idx="298">
                  <c:v>7.4193494717297757</c:v>
                </c:pt>
                <c:pt idx="299">
                  <c:v>7.4246798340411324</c:v>
                </c:pt>
                <c:pt idx="300">
                  <c:v>7.7008676509119134</c:v>
                </c:pt>
                <c:pt idx="301">
                  <c:v>7.56205628625505</c:v>
                </c:pt>
                <c:pt idx="302">
                  <c:v>7.4248037101989199</c:v>
                </c:pt>
                <c:pt idx="303">
                  <c:v>7.5014950000974627</c:v>
                </c:pt>
                <c:pt idx="304">
                  <c:v>7.6617897873699201</c:v>
                </c:pt>
                <c:pt idx="305">
                  <c:v>7.3213797481326646</c:v>
                </c:pt>
                <c:pt idx="306">
                  <c:v>7.4587696665757024</c:v>
                </c:pt>
                <c:pt idx="307">
                  <c:v>7.4897718236692743</c:v>
                </c:pt>
                <c:pt idx="308">
                  <c:v>7.4914348474712158</c:v>
                </c:pt>
                <c:pt idx="309">
                  <c:v>7.4924558864564883</c:v>
                </c:pt>
                <c:pt idx="310">
                  <c:v>7.5043950584329817</c:v>
                </c:pt>
                <c:pt idx="311">
                  <c:v>7.4433467256651413</c:v>
                </c:pt>
                <c:pt idx="312">
                  <c:v>7.4570486176446762</c:v>
                </c:pt>
                <c:pt idx="313">
                  <c:v>7.4720130803701528</c:v>
                </c:pt>
                <c:pt idx="314">
                  <c:v>7.2444444671503128</c:v>
                </c:pt>
                <c:pt idx="315">
                  <c:v>7.1727311534520268</c:v>
                </c:pt>
                <c:pt idx="316">
                  <c:v>7.1115469322644573</c:v>
                </c:pt>
                <c:pt idx="317">
                  <c:v>7.1866437230015796</c:v>
                </c:pt>
                <c:pt idx="318">
                  <c:v>7.0766692417462851</c:v>
                </c:pt>
                <c:pt idx="319">
                  <c:v>7.1058790086993975</c:v>
                </c:pt>
                <c:pt idx="320">
                  <c:v>7.0165365429799706</c:v>
                </c:pt>
                <c:pt idx="321">
                  <c:v>6.9646423416448986</c:v>
                </c:pt>
                <c:pt idx="322">
                  <c:v>7.0068289199301157</c:v>
                </c:pt>
                <c:pt idx="323">
                  <c:v>6.984429456640143</c:v>
                </c:pt>
                <c:pt idx="324">
                  <c:v>7.1372337519934765</c:v>
                </c:pt>
                <c:pt idx="325">
                  <c:v>7.1181031565514159</c:v>
                </c:pt>
                <c:pt idx="326">
                  <c:v>7.1257070327383563</c:v>
                </c:pt>
                <c:pt idx="327">
                  <c:v>6.9400197740715948</c:v>
                </c:pt>
                <c:pt idx="328">
                  <c:v>7.2010101787339771</c:v>
                </c:pt>
                <c:pt idx="329">
                  <c:v>6.9319090246722332</c:v>
                </c:pt>
                <c:pt idx="330">
                  <c:v>6.9825040142288648</c:v>
                </c:pt>
                <c:pt idx="331">
                  <c:v>7.0268568890777408</c:v>
                </c:pt>
                <c:pt idx="332">
                  <c:v>7.0491956791767212</c:v>
                </c:pt>
                <c:pt idx="333">
                  <c:v>7.0436183974733275</c:v>
                </c:pt>
                <c:pt idx="334">
                  <c:v>7.3480592272913876</c:v>
                </c:pt>
                <c:pt idx="335">
                  <c:v>7.2868086300827226</c:v>
                </c:pt>
                <c:pt idx="336">
                  <c:v>7.3171567205917762</c:v>
                </c:pt>
                <c:pt idx="337">
                  <c:v>7.167665816416311</c:v>
                </c:pt>
                <c:pt idx="338">
                  <c:v>7.2743841717685385</c:v>
                </c:pt>
                <c:pt idx="339">
                  <c:v>7.3507020740830402</c:v>
                </c:pt>
                <c:pt idx="340">
                  <c:v>7.3033605252656333</c:v>
                </c:pt>
                <c:pt idx="341">
                  <c:v>7.2514371312157895</c:v>
                </c:pt>
                <c:pt idx="342">
                  <c:v>7.2552493168189081</c:v>
                </c:pt>
                <c:pt idx="343">
                  <c:v>7.2558230379149666</c:v>
                </c:pt>
                <c:pt idx="344">
                  <c:v>7.4069473343670484</c:v>
                </c:pt>
                <c:pt idx="345">
                  <c:v>7.1454363573271324</c:v>
                </c:pt>
                <c:pt idx="346">
                  <c:v>7.2810283474818567</c:v>
                </c:pt>
                <c:pt idx="347">
                  <c:v>6.9352152865126255</c:v>
                </c:pt>
                <c:pt idx="348">
                  <c:v>6.9775692081469645</c:v>
                </c:pt>
                <c:pt idx="349">
                  <c:v>7.1306855536074405</c:v>
                </c:pt>
                <c:pt idx="350">
                  <c:v>7.1752903542800146</c:v>
                </c:pt>
                <c:pt idx="351">
                  <c:v>7.2348383673557635</c:v>
                </c:pt>
                <c:pt idx="352">
                  <c:v>7.2855454938400017</c:v>
                </c:pt>
                <c:pt idx="353">
                  <c:v>7.2623427276101706</c:v>
                </c:pt>
                <c:pt idx="354">
                  <c:v>7.3677863951868776</c:v>
                </c:pt>
                <c:pt idx="355">
                  <c:v>7.3691617381206429</c:v>
                </c:pt>
                <c:pt idx="356">
                  <c:v>7.3232913768022101</c:v>
                </c:pt>
                <c:pt idx="357">
                  <c:v>7.1803543527806308</c:v>
                </c:pt>
                <c:pt idx="358">
                  <c:v>7.1366756621977014</c:v>
                </c:pt>
                <c:pt idx="359">
                  <c:v>7.1588623958187005</c:v>
                </c:pt>
                <c:pt idx="360">
                  <c:v>7.2891064278349527</c:v>
                </c:pt>
                <c:pt idx="361">
                  <c:v>7.2342987169486141</c:v>
                </c:pt>
                <c:pt idx="362">
                  <c:v>7.2892517725111867</c:v>
                </c:pt>
                <c:pt idx="363">
                  <c:v>7.2591115661641972</c:v>
                </c:pt>
                <c:pt idx="364">
                  <c:v>7.3149813217067079</c:v>
                </c:pt>
                <c:pt idx="365">
                  <c:v>7.1337329288674507</c:v>
                </c:pt>
                <c:pt idx="366">
                  <c:v>7.1011171771217532</c:v>
                </c:pt>
                <c:pt idx="367">
                  <c:v>7.1424229504267087</c:v>
                </c:pt>
                <c:pt idx="368">
                  <c:v>7.1876401079844809</c:v>
                </c:pt>
                <c:pt idx="369">
                  <c:v>7.1974708142122301</c:v>
                </c:pt>
                <c:pt idx="370">
                  <c:v>7.1639373927882541</c:v>
                </c:pt>
                <c:pt idx="371">
                  <c:v>7.0920316656465276</c:v>
                </c:pt>
                <c:pt idx="372">
                  <c:v>7.2712000994299295</c:v>
                </c:pt>
                <c:pt idx="373">
                  <c:v>7.1150595163105157</c:v>
                </c:pt>
                <c:pt idx="374">
                  <c:v>7.2717050689359093</c:v>
                </c:pt>
                <c:pt idx="375">
                  <c:v>7.1151069067683999</c:v>
                </c:pt>
                <c:pt idx="376">
                  <c:v>7.3164260641005576</c:v>
                </c:pt>
                <c:pt idx="377">
                  <c:v>7.3275201122844242</c:v>
                </c:pt>
                <c:pt idx="378">
                  <c:v>7.3433652962797931</c:v>
                </c:pt>
                <c:pt idx="379">
                  <c:v>7.2175685456387457</c:v>
                </c:pt>
                <c:pt idx="380">
                  <c:v>7.365366107817235</c:v>
                </c:pt>
                <c:pt idx="381">
                  <c:v>7.2363783142656812</c:v>
                </c:pt>
                <c:pt idx="382">
                  <c:v>7.3937208505390659</c:v>
                </c:pt>
                <c:pt idx="383">
                  <c:v>7.239216277402301</c:v>
                </c:pt>
                <c:pt idx="384">
                  <c:v>7.1407340445566581</c:v>
                </c:pt>
                <c:pt idx="385">
                  <c:v>7.2514177013193848</c:v>
                </c:pt>
                <c:pt idx="386">
                  <c:v>7.2625713572859052</c:v>
                </c:pt>
                <c:pt idx="387">
                  <c:v>7.1278349504202518</c:v>
                </c:pt>
                <c:pt idx="388">
                  <c:v>7.1991948597549227</c:v>
                </c:pt>
                <c:pt idx="389">
                  <c:v>7.0181196327701345</c:v>
                </c:pt>
                <c:pt idx="390">
                  <c:v>7.2968406874969833</c:v>
                </c:pt>
                <c:pt idx="391">
                  <c:v>7.2838937221787425</c:v>
                </c:pt>
                <c:pt idx="392">
                  <c:v>7.1461941547571266</c:v>
                </c:pt>
                <c:pt idx="393">
                  <c:v>7.1686767151314843</c:v>
                </c:pt>
                <c:pt idx="394">
                  <c:v>7.1350516947705636</c:v>
                </c:pt>
                <c:pt idx="395">
                  <c:v>7.2602177456303503</c:v>
                </c:pt>
                <c:pt idx="396">
                  <c:v>7.348747289953649</c:v>
                </c:pt>
                <c:pt idx="397">
                  <c:v>7.3328528326408149</c:v>
                </c:pt>
                <c:pt idx="398">
                  <c:v>7.2871389032697298</c:v>
                </c:pt>
                <c:pt idx="399">
                  <c:v>7.3194451788229014</c:v>
                </c:pt>
                <c:pt idx="400">
                  <c:v>7.1916094393037246</c:v>
                </c:pt>
                <c:pt idx="401">
                  <c:v>7.1768793728545202</c:v>
                </c:pt>
                <c:pt idx="402">
                  <c:v>7.1424981566336285</c:v>
                </c:pt>
                <c:pt idx="403">
                  <c:v>7.1964746757468756</c:v>
                </c:pt>
                <c:pt idx="404">
                  <c:v>7.2538516230907897</c:v>
                </c:pt>
                <c:pt idx="405">
                  <c:v>7.1563828148420878</c:v>
                </c:pt>
                <c:pt idx="406">
                  <c:v>7.2891452220741231</c:v>
                </c:pt>
                <c:pt idx="407">
                  <c:v>7.2084816793814923</c:v>
                </c:pt>
                <c:pt idx="408">
                  <c:v>7.3612389406807992</c:v>
                </c:pt>
                <c:pt idx="409">
                  <c:v>7.3897711654103144</c:v>
                </c:pt>
                <c:pt idx="410">
                  <c:v>7.144712019961327</c:v>
                </c:pt>
                <c:pt idx="411">
                  <c:v>7.3275783290960286</c:v>
                </c:pt>
                <c:pt idx="412">
                  <c:v>7.2049732678468459</c:v>
                </c:pt>
                <c:pt idx="413">
                  <c:v>7.2590601027804684</c:v>
                </c:pt>
                <c:pt idx="414">
                  <c:v>7.0546049538522082</c:v>
                </c:pt>
                <c:pt idx="415">
                  <c:v>7.1845128347680758</c:v>
                </c:pt>
                <c:pt idx="416">
                  <c:v>7.2080985173505319</c:v>
                </c:pt>
                <c:pt idx="417">
                  <c:v>7.3776287817537138</c:v>
                </c:pt>
                <c:pt idx="418">
                  <c:v>7.3818706583150817</c:v>
                </c:pt>
                <c:pt idx="419">
                  <c:v>7.393866659065667</c:v>
                </c:pt>
                <c:pt idx="420">
                  <c:v>7.2834708444779146</c:v>
                </c:pt>
                <c:pt idx="421">
                  <c:v>7.4048639993524432</c:v>
                </c:pt>
                <c:pt idx="422">
                  <c:v>7.3054158390762503</c:v>
                </c:pt>
                <c:pt idx="423">
                  <c:v>7.1762953621086005</c:v>
                </c:pt>
                <c:pt idx="424">
                  <c:v>7.3052555432843338</c:v>
                </c:pt>
                <c:pt idx="425">
                  <c:v>7.4047905935577631</c:v>
                </c:pt>
                <c:pt idx="426">
                  <c:v>7.3588468827180558</c:v>
                </c:pt>
                <c:pt idx="427">
                  <c:v>7.3285823023441914</c:v>
                </c:pt>
                <c:pt idx="428">
                  <c:v>7.3508422613452202</c:v>
                </c:pt>
                <c:pt idx="429">
                  <c:v>7.3457797989257871</c:v>
                </c:pt>
                <c:pt idx="430">
                  <c:v>7.4289620921407469</c:v>
                </c:pt>
                <c:pt idx="431">
                  <c:v>7.3121878781491274</c:v>
                </c:pt>
                <c:pt idx="432">
                  <c:v>7.1190069454041192</c:v>
                </c:pt>
                <c:pt idx="433">
                  <c:v>7.4274883067165778</c:v>
                </c:pt>
                <c:pt idx="434">
                  <c:v>7.3976654473530745</c:v>
                </c:pt>
                <c:pt idx="435">
                  <c:v>7.1648605440768787</c:v>
                </c:pt>
                <c:pt idx="436">
                  <c:v>7.3113359236137576</c:v>
                </c:pt>
                <c:pt idx="437">
                  <c:v>7.3267029498330594</c:v>
                </c:pt>
                <c:pt idx="438">
                  <c:v>7.2884306774097025</c:v>
                </c:pt>
                <c:pt idx="439">
                  <c:v>7.2616348285307932</c:v>
                </c:pt>
                <c:pt idx="440">
                  <c:v>7.4987756214615953</c:v>
                </c:pt>
                <c:pt idx="441">
                  <c:v>7.3715906435561509</c:v>
                </c:pt>
                <c:pt idx="442">
                  <c:v>7.4490249272688729</c:v>
                </c:pt>
                <c:pt idx="443">
                  <c:v>7.2784056362869336</c:v>
                </c:pt>
                <c:pt idx="444">
                  <c:v>7.375057492429451</c:v>
                </c:pt>
                <c:pt idx="445">
                  <c:v>7.3983558239226888</c:v>
                </c:pt>
                <c:pt idx="446">
                  <c:v>7.4505672433108705</c:v>
                </c:pt>
                <c:pt idx="447">
                  <c:v>7.34349898033605</c:v>
                </c:pt>
                <c:pt idx="448">
                  <c:v>7.2946302520619506</c:v>
                </c:pt>
                <c:pt idx="449">
                  <c:v>7.433585631294644</c:v>
                </c:pt>
                <c:pt idx="450">
                  <c:v>7.5359109885046118</c:v>
                </c:pt>
                <c:pt idx="451">
                  <c:v>7.547744995022291</c:v>
                </c:pt>
                <c:pt idx="452">
                  <c:v>7.4669737814338566</c:v>
                </c:pt>
                <c:pt idx="453">
                  <c:v>7.4042294405335829</c:v>
                </c:pt>
                <c:pt idx="454">
                  <c:v>7.2809439936410119</c:v>
                </c:pt>
                <c:pt idx="455">
                  <c:v>7.3845535373909836</c:v>
                </c:pt>
                <c:pt idx="456">
                  <c:v>7.2731197622484158</c:v>
                </c:pt>
                <c:pt idx="457">
                  <c:v>7.3365920895605674</c:v>
                </c:pt>
                <c:pt idx="458">
                  <c:v>7.4564475928172795</c:v>
                </c:pt>
                <c:pt idx="459">
                  <c:v>7.3552000481288093</c:v>
                </c:pt>
                <c:pt idx="460">
                  <c:v>7.2256937425944745</c:v>
                </c:pt>
                <c:pt idx="461">
                  <c:v>7.3797334798417902</c:v>
                </c:pt>
                <c:pt idx="462">
                  <c:v>7.4990901307162954</c:v>
                </c:pt>
                <c:pt idx="463">
                  <c:v>7.3876360554360652</c:v>
                </c:pt>
                <c:pt idx="464">
                  <c:v>7.5008186120923153</c:v>
                </c:pt>
                <c:pt idx="465">
                  <c:v>7.4987621974755205</c:v>
                </c:pt>
                <c:pt idx="466">
                  <c:v>7.3794595376770289</c:v>
                </c:pt>
                <c:pt idx="467">
                  <c:v>7.4128271178613465</c:v>
                </c:pt>
                <c:pt idx="468">
                  <c:v>7.4666634018975646</c:v>
                </c:pt>
                <c:pt idx="469">
                  <c:v>7.5846631375691533</c:v>
                </c:pt>
                <c:pt idx="470">
                  <c:v>7.3065110187268658</c:v>
                </c:pt>
                <c:pt idx="471">
                  <c:v>7.2850907780211251</c:v>
                </c:pt>
                <c:pt idx="472">
                  <c:v>7.4212655251622843</c:v>
                </c:pt>
                <c:pt idx="473">
                  <c:v>7.4188907027339965</c:v>
                </c:pt>
                <c:pt idx="474">
                  <c:v>7.3720108845067154</c:v>
                </c:pt>
                <c:pt idx="475">
                  <c:v>7.5243060107361517</c:v>
                </c:pt>
                <c:pt idx="476">
                  <c:v>7.3335372339556768</c:v>
                </c:pt>
                <c:pt idx="477">
                  <c:v>7.5615441425680405</c:v>
                </c:pt>
                <c:pt idx="478">
                  <c:v>7.3399577069480761</c:v>
                </c:pt>
                <c:pt idx="479">
                  <c:v>7.3789583942154655</c:v>
                </c:pt>
                <c:pt idx="480">
                  <c:v>7.2152507571572109</c:v>
                </c:pt>
                <c:pt idx="481">
                  <c:v>7.1820879988704824</c:v>
                </c:pt>
                <c:pt idx="482">
                  <c:v>7.4186959761043809</c:v>
                </c:pt>
                <c:pt idx="483">
                  <c:v>7.354055839729071</c:v>
                </c:pt>
                <c:pt idx="484">
                  <c:v>7.3059028381864914</c:v>
                </c:pt>
                <c:pt idx="485">
                  <c:v>7.1229923954132603</c:v>
                </c:pt>
                <c:pt idx="486">
                  <c:v>7.3339596896898911</c:v>
                </c:pt>
                <c:pt idx="487">
                  <c:v>7.0112118568974058</c:v>
                </c:pt>
                <c:pt idx="488">
                  <c:v>6.8976060946381468</c:v>
                </c:pt>
                <c:pt idx="489">
                  <c:v>7.254852406558908</c:v>
                </c:pt>
                <c:pt idx="490">
                  <c:v>6.9658148917901794</c:v>
                </c:pt>
                <c:pt idx="491">
                  <c:v>7.2348046509173267</c:v>
                </c:pt>
                <c:pt idx="492">
                  <c:v>7.3769634900109535</c:v>
                </c:pt>
                <c:pt idx="493">
                  <c:v>7.2866388053538964</c:v>
                </c:pt>
                <c:pt idx="494">
                  <c:v>7.2084510121691681</c:v>
                </c:pt>
                <c:pt idx="495">
                  <c:v>7.2599032956684697</c:v>
                </c:pt>
                <c:pt idx="496">
                  <c:v>7.3909031842911022</c:v>
                </c:pt>
                <c:pt idx="497">
                  <c:v>7.3769985670858107</c:v>
                </c:pt>
                <c:pt idx="498">
                  <c:v>7.4501464927451284</c:v>
                </c:pt>
                <c:pt idx="499">
                  <c:v>7.25951491665713</c:v>
                </c:pt>
                <c:pt idx="500">
                  <c:v>7.3740964831831848</c:v>
                </c:pt>
                <c:pt idx="501">
                  <c:v>7.3349404727288423</c:v>
                </c:pt>
                <c:pt idx="502">
                  <c:v>7.1052632922870238</c:v>
                </c:pt>
                <c:pt idx="503">
                  <c:v>7.2355765479681935</c:v>
                </c:pt>
                <c:pt idx="504">
                  <c:v>7.1842843561116965</c:v>
                </c:pt>
                <c:pt idx="505">
                  <c:v>7.3205658311462019</c:v>
                </c:pt>
                <c:pt idx="506">
                  <c:v>7.1443170269077472</c:v>
                </c:pt>
                <c:pt idx="507">
                  <c:v>7.2070703743511881</c:v>
                </c:pt>
                <c:pt idx="508">
                  <c:v>7.0342894206591193</c:v>
                </c:pt>
                <c:pt idx="509">
                  <c:v>7.3618696588905923</c:v>
                </c:pt>
                <c:pt idx="510">
                  <c:v>7.1031201522186214</c:v>
                </c:pt>
                <c:pt idx="511">
                  <c:v>7.1999642985094283</c:v>
                </c:pt>
                <c:pt idx="512">
                  <c:v>7.3446021423234171</c:v>
                </c:pt>
                <c:pt idx="513">
                  <c:v>7.3660305304429343</c:v>
                </c:pt>
                <c:pt idx="514">
                  <c:v>7.492930298158929</c:v>
                </c:pt>
                <c:pt idx="515">
                  <c:v>7.3595106848934844</c:v>
                </c:pt>
                <c:pt idx="516">
                  <c:v>7.422783131455958</c:v>
                </c:pt>
                <c:pt idx="517">
                  <c:v>6.889219207483495</c:v>
                </c:pt>
                <c:pt idx="518">
                  <c:v>7.0271765604425438</c:v>
                </c:pt>
                <c:pt idx="519">
                  <c:v>7.4150926807567208</c:v>
                </c:pt>
                <c:pt idx="520">
                  <c:v>7.2404388136643636</c:v>
                </c:pt>
                <c:pt idx="521">
                  <c:v>7.2952167222691058</c:v>
                </c:pt>
                <c:pt idx="522">
                  <c:v>7.2039169519699984</c:v>
                </c:pt>
                <c:pt idx="523">
                  <c:v>7.4964237501247233</c:v>
                </c:pt>
                <c:pt idx="524">
                  <c:v>7.4924217562652897</c:v>
                </c:pt>
                <c:pt idx="525">
                  <c:v>7.5272619058784347</c:v>
                </c:pt>
                <c:pt idx="526">
                  <c:v>7.2330824166155567</c:v>
                </c:pt>
                <c:pt idx="527">
                  <c:v>7.4187328086580138</c:v>
                </c:pt>
                <c:pt idx="528">
                  <c:v>7.1751325109893935</c:v>
                </c:pt>
                <c:pt idx="529">
                  <c:v>7.2336317964212258</c:v>
                </c:pt>
                <c:pt idx="530">
                  <c:v>7.4255713374867502</c:v>
                </c:pt>
                <c:pt idx="531">
                  <c:v>7.4621070410021817</c:v>
                </c:pt>
                <c:pt idx="532">
                  <c:v>7.3096869988636115</c:v>
                </c:pt>
                <c:pt idx="533">
                  <c:v>7.1536206482262275</c:v>
                </c:pt>
                <c:pt idx="534">
                  <c:v>7.320933154815318</c:v>
                </c:pt>
                <c:pt idx="535">
                  <c:v>7.3074325588756732</c:v>
                </c:pt>
                <c:pt idx="536">
                  <c:v>7.4224667378693674</c:v>
                </c:pt>
                <c:pt idx="537">
                  <c:v>7.2006589100552825</c:v>
                </c:pt>
                <c:pt idx="538">
                  <c:v>7.240189938420686</c:v>
                </c:pt>
                <c:pt idx="539">
                  <c:v>7.2721986345477614</c:v>
                </c:pt>
                <c:pt idx="540">
                  <c:v>7.634429943784534</c:v>
                </c:pt>
                <c:pt idx="541">
                  <c:v>7.2893066940100963</c:v>
                </c:pt>
                <c:pt idx="542">
                  <c:v>7.2743851117536957</c:v>
                </c:pt>
                <c:pt idx="543">
                  <c:v>7.195873985531561</c:v>
                </c:pt>
                <c:pt idx="544">
                  <c:v>7.3530925493160773</c:v>
                </c:pt>
                <c:pt idx="545">
                  <c:v>7.3180054261996936</c:v>
                </c:pt>
                <c:pt idx="546">
                  <c:v>7.3088996262851174</c:v>
                </c:pt>
                <c:pt idx="547">
                  <c:v>7.2640351444550912</c:v>
                </c:pt>
                <c:pt idx="548">
                  <c:v>7.1389897148007453</c:v>
                </c:pt>
                <c:pt idx="549">
                  <c:v>7.3135048003946972</c:v>
                </c:pt>
                <c:pt idx="550">
                  <c:v>7.4426908060301074</c:v>
                </c:pt>
                <c:pt idx="551">
                  <c:v>7.454558562282509</c:v>
                </c:pt>
                <c:pt idx="552">
                  <c:v>7.2604557907641354</c:v>
                </c:pt>
                <c:pt idx="553">
                  <c:v>7.3715146371861513</c:v>
                </c:pt>
                <c:pt idx="554">
                  <c:v>7.2545898041003554</c:v>
                </c:pt>
                <c:pt idx="555">
                  <c:v>7.2719611157972679</c:v>
                </c:pt>
                <c:pt idx="556">
                  <c:v>7.3118362575324864</c:v>
                </c:pt>
                <c:pt idx="557">
                  <c:v>7.5488708380866694</c:v>
                </c:pt>
                <c:pt idx="558">
                  <c:v>7.1437007214364172</c:v>
                </c:pt>
                <c:pt idx="559">
                  <c:v>7.865367668886984</c:v>
                </c:pt>
                <c:pt idx="560">
                  <c:v>7.3626197729989773</c:v>
                </c:pt>
                <c:pt idx="561">
                  <c:v>7.2111774736293137</c:v>
                </c:pt>
                <c:pt idx="562">
                  <c:v>7.0912029024745848</c:v>
                </c:pt>
                <c:pt idx="563">
                  <c:v>7.2885865685178297</c:v>
                </c:pt>
                <c:pt idx="564">
                  <c:v>7.2092167433458823</c:v>
                </c:pt>
                <c:pt idx="565">
                  <c:v>7.1381006663388566</c:v>
                </c:pt>
                <c:pt idx="566">
                  <c:v>7.5554177744859672</c:v>
                </c:pt>
                <c:pt idx="567">
                  <c:v>7.2962000728428098</c:v>
                </c:pt>
                <c:pt idx="568">
                  <c:v>7.2774091408133135</c:v>
                </c:pt>
                <c:pt idx="569">
                  <c:v>7.4757828603550616</c:v>
                </c:pt>
                <c:pt idx="570">
                  <c:v>7.1916783642220414</c:v>
                </c:pt>
                <c:pt idx="571">
                  <c:v>7.400057398125945</c:v>
                </c:pt>
                <c:pt idx="572">
                  <c:v>7.2042263218214053</c:v>
                </c:pt>
                <c:pt idx="573">
                  <c:v>7.1620469559929951</c:v>
                </c:pt>
                <c:pt idx="574">
                  <c:v>7.0753846178777575</c:v>
                </c:pt>
                <c:pt idx="575">
                  <c:v>7.1018993891538944</c:v>
                </c:pt>
                <c:pt idx="576">
                  <c:v>7.0405035711700004</c:v>
                </c:pt>
                <c:pt idx="577">
                  <c:v>7.132620102285375</c:v>
                </c:pt>
                <c:pt idx="578">
                  <c:v>7.0384811351193139</c:v>
                </c:pt>
                <c:pt idx="579">
                  <c:v>7.079885178903643</c:v>
                </c:pt>
                <c:pt idx="580">
                  <c:v>7.2546175435874076</c:v>
                </c:pt>
                <c:pt idx="581">
                  <c:v>7.1824416059048497</c:v>
                </c:pt>
                <c:pt idx="582">
                  <c:v>7.4772903538080691</c:v>
                </c:pt>
                <c:pt idx="583">
                  <c:v>7.1457285900770646</c:v>
                </c:pt>
                <c:pt idx="584">
                  <c:v>7.3064423763991568</c:v>
                </c:pt>
                <c:pt idx="585">
                  <c:v>7.1651814116244417</c:v>
                </c:pt>
                <c:pt idx="586">
                  <c:v>7.2908483100631161</c:v>
                </c:pt>
                <c:pt idx="587">
                  <c:v>7.1887647815016598</c:v>
                </c:pt>
                <c:pt idx="588">
                  <c:v>6.9861209247920026</c:v>
                </c:pt>
                <c:pt idx="589">
                  <c:v>7.0355713084239673</c:v>
                </c:pt>
                <c:pt idx="590">
                  <c:v>7.591762226816499</c:v>
                </c:pt>
                <c:pt idx="591">
                  <c:v>7.3660853419944061</c:v>
                </c:pt>
                <c:pt idx="592">
                  <c:v>7.2409035821106826</c:v>
                </c:pt>
                <c:pt idx="593">
                  <c:v>7.1652075107451303</c:v>
                </c:pt>
                <c:pt idx="594">
                  <c:v>7.212158862477918</c:v>
                </c:pt>
                <c:pt idx="595">
                  <c:v>7.0842404348661914</c:v>
                </c:pt>
                <c:pt idx="596">
                  <c:v>7.2091173321725464</c:v>
                </c:pt>
                <c:pt idx="597">
                  <c:v>6.9480600569306077</c:v>
                </c:pt>
                <c:pt idx="598">
                  <c:v>7.0120867111238976</c:v>
                </c:pt>
                <c:pt idx="599">
                  <c:v>7.0430049063374351</c:v>
                </c:pt>
                <c:pt idx="600">
                  <c:v>7.0071774845087473</c:v>
                </c:pt>
                <c:pt idx="601">
                  <c:v>7.0674120665764182</c:v>
                </c:pt>
                <c:pt idx="602">
                  <c:v>7.17521543353749</c:v>
                </c:pt>
                <c:pt idx="603">
                  <c:v>7.1919697306762833</c:v>
                </c:pt>
                <c:pt idx="604">
                  <c:v>7.2267792663224917</c:v>
                </c:pt>
                <c:pt idx="605">
                  <c:v>7.0672648283938218</c:v>
                </c:pt>
                <c:pt idx="606">
                  <c:v>7.140046782666257</c:v>
                </c:pt>
                <c:pt idx="607">
                  <c:v>7.2573548618094179</c:v>
                </c:pt>
                <c:pt idx="608">
                  <c:v>7.1001268333282859</c:v>
                </c:pt>
                <c:pt idx="609">
                  <c:v>7.1478881406366952</c:v>
                </c:pt>
                <c:pt idx="610">
                  <c:v>7.0626237563132301</c:v>
                </c:pt>
                <c:pt idx="611">
                  <c:v>6.9316751313094667</c:v>
                </c:pt>
                <c:pt idx="612">
                  <c:v>7.0962332545258642</c:v>
                </c:pt>
                <c:pt idx="613">
                  <c:v>7.0089921732336951</c:v>
                </c:pt>
                <c:pt idx="614">
                  <c:v>7.0453813850702245</c:v>
                </c:pt>
                <c:pt idx="615">
                  <c:v>7.3018009293077686</c:v>
                </c:pt>
                <c:pt idx="616">
                  <c:v>7.2212279909184192</c:v>
                </c:pt>
                <c:pt idx="617">
                  <c:v>7.1125925603636935</c:v>
                </c:pt>
                <c:pt idx="618">
                  <c:v>7.1233473727629191</c:v>
                </c:pt>
                <c:pt idx="619">
                  <c:v>7.0316179898846158</c:v>
                </c:pt>
                <c:pt idx="620">
                  <c:v>7.0337110174656736</c:v>
                </c:pt>
                <c:pt idx="621">
                  <c:v>7.1841804830683618</c:v>
                </c:pt>
                <c:pt idx="622">
                  <c:v>6.9970602118905276</c:v>
                </c:pt>
                <c:pt idx="623">
                  <c:v>6.9882350740733949</c:v>
                </c:pt>
                <c:pt idx="624">
                  <c:v>7.0848880534681191</c:v>
                </c:pt>
                <c:pt idx="625">
                  <c:v>7.1195625488696956</c:v>
                </c:pt>
                <c:pt idx="626">
                  <c:v>7.1329406850991894</c:v>
                </c:pt>
                <c:pt idx="627">
                  <c:v>6.9743247302769404</c:v>
                </c:pt>
                <c:pt idx="628">
                  <c:v>6.8885573371808286</c:v>
                </c:pt>
                <c:pt idx="629">
                  <c:v>7.1141944487403235</c:v>
                </c:pt>
                <c:pt idx="630">
                  <c:v>7.4062647717868115</c:v>
                </c:pt>
                <c:pt idx="631">
                  <c:v>7.2437715376880636</c:v>
                </c:pt>
                <c:pt idx="632">
                  <c:v>7.1395898188786315</c:v>
                </c:pt>
                <c:pt idx="633">
                  <c:v>7.1901118034797991</c:v>
                </c:pt>
                <c:pt idx="634">
                  <c:v>7.091496878891915</c:v>
                </c:pt>
                <c:pt idx="635">
                  <c:v>7.1847011974943529</c:v>
                </c:pt>
                <c:pt idx="636">
                  <c:v>7.1296573186668128</c:v>
                </c:pt>
                <c:pt idx="637">
                  <c:v>7.1068653389779772</c:v>
                </c:pt>
                <c:pt idx="638">
                  <c:v>7.0112710028137819</c:v>
                </c:pt>
                <c:pt idx="639">
                  <c:v>7.2669204515741281</c:v>
                </c:pt>
                <c:pt idx="640">
                  <c:v>7.2614305973481983</c:v>
                </c:pt>
                <c:pt idx="641">
                  <c:v>7.3290983915422618</c:v>
                </c:pt>
                <c:pt idx="642">
                  <c:v>7.0777234913060427</c:v>
                </c:pt>
                <c:pt idx="643">
                  <c:v>7.1211381553077207</c:v>
                </c:pt>
                <c:pt idx="644">
                  <c:v>7.1596365244677598</c:v>
                </c:pt>
                <c:pt idx="645">
                  <c:v>7.2001987130111447</c:v>
                </c:pt>
                <c:pt idx="646">
                  <c:v>7.2655503166977722</c:v>
                </c:pt>
                <c:pt idx="647">
                  <c:v>7.0016068863375152</c:v>
                </c:pt>
                <c:pt idx="648">
                  <c:v>7.1970314560904658</c:v>
                </c:pt>
                <c:pt idx="649">
                  <c:v>7.2418130246499928</c:v>
                </c:pt>
                <c:pt idx="650">
                  <c:v>7.2122404324370768</c:v>
                </c:pt>
                <c:pt idx="651">
                  <c:v>7.2551534646155007</c:v>
                </c:pt>
                <c:pt idx="652">
                  <c:v>7.0299002454343142</c:v>
                </c:pt>
                <c:pt idx="653">
                  <c:v>7.1400587171528125</c:v>
                </c:pt>
                <c:pt idx="654">
                  <c:v>7.0330202006948488</c:v>
                </c:pt>
                <c:pt idx="655">
                  <c:v>7.2453304803925551</c:v>
                </c:pt>
                <c:pt idx="656">
                  <c:v>7.169182992707495</c:v>
                </c:pt>
                <c:pt idx="657">
                  <c:v>7.2433932739893878</c:v>
                </c:pt>
                <c:pt idx="658">
                  <c:v>7.1987196555850357</c:v>
                </c:pt>
                <c:pt idx="659">
                  <c:v>7.0611148969962469</c:v>
                </c:pt>
                <c:pt idx="660">
                  <c:v>7.0886076597179608</c:v>
                </c:pt>
                <c:pt idx="661">
                  <c:v>6.9809209799111605</c:v>
                </c:pt>
                <c:pt idx="662">
                  <c:v>6.8621403930357516</c:v>
                </c:pt>
                <c:pt idx="663">
                  <c:v>6.9056206026615659</c:v>
                </c:pt>
                <c:pt idx="664">
                  <c:v>6.9338817025404706</c:v>
                </c:pt>
                <c:pt idx="665">
                  <c:v>7.3373342301129849</c:v>
                </c:pt>
                <c:pt idx="666">
                  <c:v>7.2170004023106218</c:v>
                </c:pt>
                <c:pt idx="667">
                  <c:v>7.2193649428482409</c:v>
                </c:pt>
                <c:pt idx="668">
                  <c:v>7.1967811137340778</c:v>
                </c:pt>
                <c:pt idx="669">
                  <c:v>7.1126962476601268</c:v>
                </c:pt>
                <c:pt idx="670">
                  <c:v>7.1313200821096645</c:v>
                </c:pt>
                <c:pt idx="671">
                  <c:v>7.0388323384367792</c:v>
                </c:pt>
                <c:pt idx="672">
                  <c:v>7.0745220713350685</c:v>
                </c:pt>
                <c:pt idx="673">
                  <c:v>7.1563394444528905</c:v>
                </c:pt>
                <c:pt idx="674">
                  <c:v>7.0062706728767372</c:v>
                </c:pt>
                <c:pt idx="675">
                  <c:v>6.8737705990044322</c:v>
                </c:pt>
                <c:pt idx="676">
                  <c:v>6.9855402895838257</c:v>
                </c:pt>
                <c:pt idx="677">
                  <c:v>7.0984826041678675</c:v>
                </c:pt>
                <c:pt idx="678">
                  <c:v>7.0277320997518631</c:v>
                </c:pt>
                <c:pt idx="679">
                  <c:v>6.9654642190360381</c:v>
                </c:pt>
                <c:pt idx="680">
                  <c:v>6.9710104547673364</c:v>
                </c:pt>
                <c:pt idx="681">
                  <c:v>7.1682846279667807</c:v>
                </c:pt>
                <c:pt idx="682">
                  <c:v>6.7801340856647938</c:v>
                </c:pt>
                <c:pt idx="683">
                  <c:v>7.1167600074879287</c:v>
                </c:pt>
                <c:pt idx="684">
                  <c:v>7.2143250414188111</c:v>
                </c:pt>
                <c:pt idx="685">
                  <c:v>6.6899872796601167</c:v>
                </c:pt>
                <c:pt idx="686">
                  <c:v>6.8946825998988377</c:v>
                </c:pt>
                <c:pt idx="687">
                  <c:v>7.0861594303941855</c:v>
                </c:pt>
                <c:pt idx="688">
                  <c:v>6.956695252249582</c:v>
                </c:pt>
                <c:pt idx="689">
                  <c:v>6.9097190966800381</c:v>
                </c:pt>
                <c:pt idx="690">
                  <c:v>6.8555462953905675</c:v>
                </c:pt>
                <c:pt idx="691">
                  <c:v>6.8541711425885978</c:v>
                </c:pt>
                <c:pt idx="692">
                  <c:v>7.0274668849537445</c:v>
                </c:pt>
                <c:pt idx="693">
                  <c:v>7.0224231787854032</c:v>
                </c:pt>
                <c:pt idx="694">
                  <c:v>6.9441800382164427</c:v>
                </c:pt>
                <c:pt idx="695">
                  <c:v>7.128919674877956</c:v>
                </c:pt>
                <c:pt idx="696">
                  <c:v>7.3317115836053324</c:v>
                </c:pt>
                <c:pt idx="697">
                  <c:v>6.89957416030202</c:v>
                </c:pt>
                <c:pt idx="698">
                  <c:v>7.133041980188314</c:v>
                </c:pt>
                <c:pt idx="699">
                  <c:v>7.0059945410614715</c:v>
                </c:pt>
                <c:pt idx="700">
                  <c:v>7.0104312783004499</c:v>
                </c:pt>
                <c:pt idx="701">
                  <c:v>6.8805145821094253</c:v>
                </c:pt>
                <c:pt idx="702">
                  <c:v>6.9086810867968635</c:v>
                </c:pt>
                <c:pt idx="703">
                  <c:v>6.8531438779854961</c:v>
                </c:pt>
                <c:pt idx="704">
                  <c:v>7.0547166017743796</c:v>
                </c:pt>
                <c:pt idx="705">
                  <c:v>6.9472032922717899</c:v>
                </c:pt>
                <c:pt idx="706">
                  <c:v>7.0542283500598213</c:v>
                </c:pt>
                <c:pt idx="707">
                  <c:v>7.0031710004705623</c:v>
                </c:pt>
                <c:pt idx="708">
                  <c:v>6.9597091354609208</c:v>
                </c:pt>
                <c:pt idx="709">
                  <c:v>7.2258607759337883</c:v>
                </c:pt>
                <c:pt idx="710">
                  <c:v>7.2681194235526183</c:v>
                </c:pt>
                <c:pt idx="711">
                  <c:v>7.2764820061056996</c:v>
                </c:pt>
                <c:pt idx="712">
                  <c:v>7.2850342128562566</c:v>
                </c:pt>
                <c:pt idx="713">
                  <c:v>7.231051448174405</c:v>
                </c:pt>
                <c:pt idx="714">
                  <c:v>7.3121884945912292</c:v>
                </c:pt>
                <c:pt idx="715">
                  <c:v>7.2268157776114048</c:v>
                </c:pt>
                <c:pt idx="716">
                  <c:v>7.2353932756309502</c:v>
                </c:pt>
                <c:pt idx="717">
                  <c:v>6.8263238270317519</c:v>
                </c:pt>
                <c:pt idx="718">
                  <c:v>6.877845885948906</c:v>
                </c:pt>
                <c:pt idx="719">
                  <c:v>6.7356973065024359</c:v>
                </c:pt>
                <c:pt idx="720">
                  <c:v>6.9773066733434455</c:v>
                </c:pt>
                <c:pt idx="721">
                  <c:v>6.8647261623627198</c:v>
                </c:pt>
                <c:pt idx="722">
                  <c:v>7.0567913515715093</c:v>
                </c:pt>
                <c:pt idx="723">
                  <c:v>7.1509339688440825</c:v>
                </c:pt>
                <c:pt idx="724">
                  <c:v>6.9203577710201127</c:v>
                </c:pt>
                <c:pt idx="725">
                  <c:v>7.1820048449117646</c:v>
                </c:pt>
                <c:pt idx="726">
                  <c:v>6.8424108133690176</c:v>
                </c:pt>
                <c:pt idx="727">
                  <c:v>6.9137203358917541</c:v>
                </c:pt>
                <c:pt idx="728">
                  <c:v>6.9626785477525415</c:v>
                </c:pt>
                <c:pt idx="729">
                  <c:v>6.8736876809012033</c:v>
                </c:pt>
                <c:pt idx="730">
                  <c:v>6.9987403703188109</c:v>
                </c:pt>
                <c:pt idx="731">
                  <c:v>6.8878293006309574</c:v>
                </c:pt>
                <c:pt idx="732">
                  <c:v>7.070406624436127</c:v>
                </c:pt>
                <c:pt idx="733">
                  <c:v>7.1215769789052503</c:v>
                </c:pt>
                <c:pt idx="734">
                  <c:v>7.0362815591202601</c:v>
                </c:pt>
                <c:pt idx="735">
                  <c:v>6.8723559762119111</c:v>
                </c:pt>
                <c:pt idx="736">
                  <c:v>7.0547798208936001</c:v>
                </c:pt>
                <c:pt idx="737">
                  <c:v>7.1040348015716672</c:v>
                </c:pt>
                <c:pt idx="738">
                  <c:v>6.7896722551277735</c:v>
                </c:pt>
                <c:pt idx="739">
                  <c:v>6.7995444741594016</c:v>
                </c:pt>
                <c:pt idx="740">
                  <c:v>7.0078811607149358</c:v>
                </c:pt>
                <c:pt idx="741">
                  <c:v>6.7398834774153951</c:v>
                </c:pt>
                <c:pt idx="742">
                  <c:v>6.8193130000369662</c:v>
                </c:pt>
                <c:pt idx="743">
                  <c:v>6.7679817127109239</c:v>
                </c:pt>
                <c:pt idx="744">
                  <c:v>6.679855480533214</c:v>
                </c:pt>
                <c:pt idx="745">
                  <c:v>6.626795745309197</c:v>
                </c:pt>
                <c:pt idx="746">
                  <c:v>7.1815086199310434</c:v>
                </c:pt>
                <c:pt idx="747">
                  <c:v>6.8874129835151532</c:v>
                </c:pt>
                <c:pt idx="748">
                  <c:v>6.9741804120893951</c:v>
                </c:pt>
                <c:pt idx="749">
                  <c:v>6.8402895804765738</c:v>
                </c:pt>
                <c:pt idx="750">
                  <c:v>6.8839146830987081</c:v>
                </c:pt>
                <c:pt idx="751">
                  <c:v>6.930016848203735</c:v>
                </c:pt>
                <c:pt idx="752">
                  <c:v>6.8102951374205531</c:v>
                </c:pt>
                <c:pt idx="753">
                  <c:v>6.8689629014241076</c:v>
                </c:pt>
                <c:pt idx="754">
                  <c:v>6.8935545876010798</c:v>
                </c:pt>
                <c:pt idx="755">
                  <c:v>6.7102632781540734</c:v>
                </c:pt>
                <c:pt idx="756">
                  <c:v>6.849519947134632</c:v>
                </c:pt>
                <c:pt idx="757">
                  <c:v>6.8145383794014593</c:v>
                </c:pt>
                <c:pt idx="758">
                  <c:v>6.7553791901747857</c:v>
                </c:pt>
                <c:pt idx="759">
                  <c:v>7.1396945652551178</c:v>
                </c:pt>
                <c:pt idx="760">
                  <c:v>7.2007321267576936</c:v>
                </c:pt>
                <c:pt idx="761">
                  <c:v>7.0566906098047282</c:v>
                </c:pt>
                <c:pt idx="762">
                  <c:v>6.9696279870323075</c:v>
                </c:pt>
                <c:pt idx="763">
                  <c:v>6.9398164709013539</c:v>
                </c:pt>
                <c:pt idx="764">
                  <c:v>6.8832789345491765</c:v>
                </c:pt>
                <c:pt idx="765">
                  <c:v>6.9647658756116551</c:v>
                </c:pt>
                <c:pt idx="766">
                  <c:v>7.0037122222369392</c:v>
                </c:pt>
                <c:pt idx="767">
                  <c:v>6.7729048686446873</c:v>
                </c:pt>
                <c:pt idx="768">
                  <c:v>6.8585926966633943</c:v>
                </c:pt>
                <c:pt idx="769">
                  <c:v>6.8244199272100543</c:v>
                </c:pt>
                <c:pt idx="770">
                  <c:v>6.8960196241263469</c:v>
                </c:pt>
                <c:pt idx="771">
                  <c:v>6.8738463367927176</c:v>
                </c:pt>
                <c:pt idx="772">
                  <c:v>6.982948311532831</c:v>
                </c:pt>
                <c:pt idx="773">
                  <c:v>6.8142313501899423</c:v>
                </c:pt>
                <c:pt idx="774">
                  <c:v>7.125305912109245</c:v>
                </c:pt>
                <c:pt idx="775">
                  <c:v>6.8632539086512105</c:v>
                </c:pt>
                <c:pt idx="776">
                  <c:v>6.9315121665696706</c:v>
                </c:pt>
                <c:pt idx="777">
                  <c:v>6.9022008430018396</c:v>
                </c:pt>
                <c:pt idx="778">
                  <c:v>6.7718473102266303</c:v>
                </c:pt>
                <c:pt idx="779">
                  <c:v>6.9128060335960262</c:v>
                </c:pt>
                <c:pt idx="780">
                  <c:v>6.6661262174699027</c:v>
                </c:pt>
                <c:pt idx="781">
                  <c:v>6.7170746234787249</c:v>
                </c:pt>
                <c:pt idx="782">
                  <c:v>6.6450527160054058</c:v>
                </c:pt>
                <c:pt idx="783">
                  <c:v>7.1586355688149688</c:v>
                </c:pt>
                <c:pt idx="784">
                  <c:v>6.9167848068794351</c:v>
                </c:pt>
                <c:pt idx="785">
                  <c:v>6.9175554566489357</c:v>
                </c:pt>
                <c:pt idx="786">
                  <c:v>6.7206584772608151</c:v>
                </c:pt>
                <c:pt idx="787">
                  <c:v>6.8438635538396824</c:v>
                </c:pt>
                <c:pt idx="788">
                  <c:v>6.7980075188772204</c:v>
                </c:pt>
                <c:pt idx="789">
                  <c:v>6.9132229501187759</c:v>
                </c:pt>
                <c:pt idx="790">
                  <c:v>6.7364680322296246</c:v>
                </c:pt>
                <c:pt idx="791">
                  <c:v>6.9232981258752009</c:v>
                </c:pt>
                <c:pt idx="792">
                  <c:v>6.8813938834433781</c:v>
                </c:pt>
                <c:pt idx="793">
                  <c:v>6.6250175846245405</c:v>
                </c:pt>
                <c:pt idx="794">
                  <c:v>6.9327104345145614</c:v>
                </c:pt>
                <c:pt idx="795">
                  <c:v>6.9012061249111056</c:v>
                </c:pt>
                <c:pt idx="796">
                  <c:v>6.7911733522033231</c:v>
                </c:pt>
                <c:pt idx="797">
                  <c:v>6.7078166824082706</c:v>
                </c:pt>
                <c:pt idx="798">
                  <c:v>6.8336259075307302</c:v>
                </c:pt>
                <c:pt idx="799">
                  <c:v>6.7598517178327704</c:v>
                </c:pt>
                <c:pt idx="800">
                  <c:v>6.7424152777318174</c:v>
                </c:pt>
                <c:pt idx="801">
                  <c:v>6.9927335094849177</c:v>
                </c:pt>
                <c:pt idx="802">
                  <c:v>6.9204071283791784</c:v>
                </c:pt>
                <c:pt idx="803">
                  <c:v>6.8451507973687198</c:v>
                </c:pt>
                <c:pt idx="804">
                  <c:v>6.7164499676024576</c:v>
                </c:pt>
                <c:pt idx="805">
                  <c:v>6.9095098912606447</c:v>
                </c:pt>
                <c:pt idx="806">
                  <c:v>6.6603303622357357</c:v>
                </c:pt>
                <c:pt idx="807">
                  <c:v>6.628382560669662</c:v>
                </c:pt>
                <c:pt idx="808">
                  <c:v>6.6832231639628326</c:v>
                </c:pt>
                <c:pt idx="809">
                  <c:v>6.8194772320436936</c:v>
                </c:pt>
                <c:pt idx="810">
                  <c:v>6.4916089288343626</c:v>
                </c:pt>
                <c:pt idx="811">
                  <c:v>6.6084300010957415</c:v>
                </c:pt>
                <c:pt idx="812">
                  <c:v>6.5993966831290871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都市規模データ!$J$821:$J$1633</c:f>
              <c:numCache>
                <c:formatCode>0.00_);[Red]\(0.00\)</c:formatCode>
                <c:ptCount val="813"/>
                <c:pt idx="0">
                  <c:v>14.409480842599338</c:v>
                </c:pt>
                <c:pt idx="1">
                  <c:v>12.626593839792321</c:v>
                </c:pt>
                <c:pt idx="2">
                  <c:v>11.920461760022446</c:v>
                </c:pt>
                <c:pt idx="3">
                  <c:v>12.79802008682886</c:v>
                </c:pt>
                <c:pt idx="4">
                  <c:v>11.545402335602985</c:v>
                </c:pt>
                <c:pt idx="5">
                  <c:v>12.210935801196161</c:v>
                </c:pt>
                <c:pt idx="6">
                  <c:v>12.063529338744631</c:v>
                </c:pt>
                <c:pt idx="7">
                  <c:v>11.782502119051609</c:v>
                </c:pt>
                <c:pt idx="8">
                  <c:v>9.6272728115252413</c:v>
                </c:pt>
                <c:pt idx="9">
                  <c:v>11.469589897403727</c:v>
                </c:pt>
                <c:pt idx="10">
                  <c:v>10.643255879980666</c:v>
                </c:pt>
                <c:pt idx="11">
                  <c:v>10.255692521003409</c:v>
                </c:pt>
                <c:pt idx="12">
                  <c:v>12.056417678159836</c:v>
                </c:pt>
                <c:pt idx="13">
                  <c:v>10.677523236829412</c:v>
                </c:pt>
                <c:pt idx="14">
                  <c:v>10.334880282654208</c:v>
                </c:pt>
                <c:pt idx="15">
                  <c:v>9.9544657973007578</c:v>
                </c:pt>
                <c:pt idx="16">
                  <c:v>11.710275197589127</c:v>
                </c:pt>
                <c:pt idx="17">
                  <c:v>9.6789054670275707</c:v>
                </c:pt>
                <c:pt idx="18">
                  <c:v>10.238744765600796</c:v>
                </c:pt>
                <c:pt idx="19">
                  <c:v>10.146629790357027</c:v>
                </c:pt>
                <c:pt idx="20">
                  <c:v>10.400559020069455</c:v>
                </c:pt>
                <c:pt idx="21">
                  <c:v>9.5184866175603169</c:v>
                </c:pt>
                <c:pt idx="22">
                  <c:v>10.417836960475736</c:v>
                </c:pt>
                <c:pt idx="23">
                  <c:v>11.390441396755197</c:v>
                </c:pt>
                <c:pt idx="24">
                  <c:v>10.75577295443437</c:v>
                </c:pt>
                <c:pt idx="25">
                  <c:v>9.9449653319824378</c:v>
                </c:pt>
                <c:pt idx="26">
                  <c:v>8.7124309734767387</c:v>
                </c:pt>
                <c:pt idx="27">
                  <c:v>10.200661930171254</c:v>
                </c:pt>
                <c:pt idx="28">
                  <c:v>10.160568654878034</c:v>
                </c:pt>
                <c:pt idx="29">
                  <c:v>10.916487485128314</c:v>
                </c:pt>
                <c:pt idx="30">
                  <c:v>11.087038237720428</c:v>
                </c:pt>
                <c:pt idx="31">
                  <c:v>10.521372248595526</c:v>
                </c:pt>
                <c:pt idx="32">
                  <c:v>10.968853247410602</c:v>
                </c:pt>
                <c:pt idx="33">
                  <c:v>11.012462628239785</c:v>
                </c:pt>
                <c:pt idx="34">
                  <c:v>10.78180639115673</c:v>
                </c:pt>
                <c:pt idx="35">
                  <c:v>12.673457223052186</c:v>
                </c:pt>
                <c:pt idx="36">
                  <c:v>12.17185380214349</c:v>
                </c:pt>
                <c:pt idx="37">
                  <c:v>12.432371214537683</c:v>
                </c:pt>
                <c:pt idx="38">
                  <c:v>10.597958856058204</c:v>
                </c:pt>
                <c:pt idx="39">
                  <c:v>11.089530574696081</c:v>
                </c:pt>
                <c:pt idx="40">
                  <c:v>11.147007939664563</c:v>
                </c:pt>
                <c:pt idx="41">
                  <c:v>10.682422445046257</c:v>
                </c:pt>
                <c:pt idx="42">
                  <c:v>11.143411307085216</c:v>
                </c:pt>
                <c:pt idx="43">
                  <c:v>10.63436394990608</c:v>
                </c:pt>
                <c:pt idx="44">
                  <c:v>10.517023182460981</c:v>
                </c:pt>
                <c:pt idx="45">
                  <c:v>12.598330926151057</c:v>
                </c:pt>
                <c:pt idx="46">
                  <c:v>11.123240197709581</c:v>
                </c:pt>
                <c:pt idx="47">
                  <c:v>10.711546985327436</c:v>
                </c:pt>
                <c:pt idx="48">
                  <c:v>11.584268905038364</c:v>
                </c:pt>
                <c:pt idx="49">
                  <c:v>11.426484834164913</c:v>
                </c:pt>
                <c:pt idx="50">
                  <c:v>10.634821257814647</c:v>
                </c:pt>
                <c:pt idx="51">
                  <c:v>10.421507236882359</c:v>
                </c:pt>
                <c:pt idx="52">
                  <c:v>11.856649912055151</c:v>
                </c:pt>
                <c:pt idx="53">
                  <c:v>10.194140208432742</c:v>
                </c:pt>
                <c:pt idx="54">
                  <c:v>10.752205832221462</c:v>
                </c:pt>
                <c:pt idx="55">
                  <c:v>10.419479806253477</c:v>
                </c:pt>
                <c:pt idx="56">
                  <c:v>10.405322884463986</c:v>
                </c:pt>
                <c:pt idx="57">
                  <c:v>11.804168688988096</c:v>
                </c:pt>
                <c:pt idx="58">
                  <c:v>10.834942720930055</c:v>
                </c:pt>
                <c:pt idx="59">
                  <c:v>13.79673336473083</c:v>
                </c:pt>
                <c:pt idx="60">
                  <c:v>12.07855740522937</c:v>
                </c:pt>
                <c:pt idx="61">
                  <c:v>11.036324118576157</c:v>
                </c:pt>
                <c:pt idx="62">
                  <c:v>11.323313396864812</c:v>
                </c:pt>
                <c:pt idx="63">
                  <c:v>10.62169313243685</c:v>
                </c:pt>
                <c:pt idx="64">
                  <c:v>11.114222442341186</c:v>
                </c:pt>
                <c:pt idx="65">
                  <c:v>10.445695557530787</c:v>
                </c:pt>
                <c:pt idx="66">
                  <c:v>11.013039781242572</c:v>
                </c:pt>
                <c:pt idx="67">
                  <c:v>10.629610022590025</c:v>
                </c:pt>
                <c:pt idx="68">
                  <c:v>11.459345347267966</c:v>
                </c:pt>
                <c:pt idx="69">
                  <c:v>11.362335106337728</c:v>
                </c:pt>
                <c:pt idx="70">
                  <c:v>10.678422071861521</c:v>
                </c:pt>
                <c:pt idx="71">
                  <c:v>11.848361450583059</c:v>
                </c:pt>
                <c:pt idx="72">
                  <c:v>12.712727584067173</c:v>
                </c:pt>
                <c:pt idx="73">
                  <c:v>11.10667004464762</c:v>
                </c:pt>
                <c:pt idx="74">
                  <c:v>11.613738657206813</c:v>
                </c:pt>
                <c:pt idx="75">
                  <c:v>11.380410698263557</c:v>
                </c:pt>
                <c:pt idx="76">
                  <c:v>10.55708796679324</c:v>
                </c:pt>
                <c:pt idx="77">
                  <c:v>10.994017265010882</c:v>
                </c:pt>
                <c:pt idx="78">
                  <c:v>10.59770915569734</c:v>
                </c:pt>
                <c:pt idx="79">
                  <c:v>11.446486472413659</c:v>
                </c:pt>
                <c:pt idx="80">
                  <c:v>10.498442905329538</c:v>
                </c:pt>
                <c:pt idx="81">
                  <c:v>11.505165433658766</c:v>
                </c:pt>
                <c:pt idx="82">
                  <c:v>10.666510548007066</c:v>
                </c:pt>
                <c:pt idx="83">
                  <c:v>10.3298657822245</c:v>
                </c:pt>
                <c:pt idx="84">
                  <c:v>10.43702333732841</c:v>
                </c:pt>
                <c:pt idx="85">
                  <c:v>12.428780101768748</c:v>
                </c:pt>
                <c:pt idx="86">
                  <c:v>11.435860818467249</c:v>
                </c:pt>
                <c:pt idx="87">
                  <c:v>11.907693563530058</c:v>
                </c:pt>
                <c:pt idx="88">
                  <c:v>11.707702463031529</c:v>
                </c:pt>
                <c:pt idx="89">
                  <c:v>10.639766059056678</c:v>
                </c:pt>
                <c:pt idx="90">
                  <c:v>10.687914072695598</c:v>
                </c:pt>
                <c:pt idx="91">
                  <c:v>10.518700218288165</c:v>
                </c:pt>
                <c:pt idx="92">
                  <c:v>10.303571541691813</c:v>
                </c:pt>
                <c:pt idx="93">
                  <c:v>10.37527084723745</c:v>
                </c:pt>
                <c:pt idx="94">
                  <c:v>11.050540738037729</c:v>
                </c:pt>
                <c:pt idx="95">
                  <c:v>10.717501896825297</c:v>
                </c:pt>
                <c:pt idx="96">
                  <c:v>10.010636468053171</c:v>
                </c:pt>
                <c:pt idx="97">
                  <c:v>10.502214157476581</c:v>
                </c:pt>
                <c:pt idx="98">
                  <c:v>12.598094462830483</c:v>
                </c:pt>
                <c:pt idx="99">
                  <c:v>11.807153565354481</c:v>
                </c:pt>
                <c:pt idx="100">
                  <c:v>12.705192017716127</c:v>
                </c:pt>
                <c:pt idx="101">
                  <c:v>12.805568270008663</c:v>
                </c:pt>
                <c:pt idx="102">
                  <c:v>11.097940183477904</c:v>
                </c:pt>
                <c:pt idx="103">
                  <c:v>11.289356823317922</c:v>
                </c:pt>
                <c:pt idx="104">
                  <c:v>10.977345976738009</c:v>
                </c:pt>
                <c:pt idx="105">
                  <c:v>10.586331840100176</c:v>
                </c:pt>
                <c:pt idx="106">
                  <c:v>11.106655032675572</c:v>
                </c:pt>
                <c:pt idx="107">
                  <c:v>10.731537060559845</c:v>
                </c:pt>
                <c:pt idx="108">
                  <c:v>11.227653818439656</c:v>
                </c:pt>
                <c:pt idx="109">
                  <c:v>11.194385480131949</c:v>
                </c:pt>
                <c:pt idx="110">
                  <c:v>10.358567881186488</c:v>
                </c:pt>
                <c:pt idx="111">
                  <c:v>12.469851293900396</c:v>
                </c:pt>
                <c:pt idx="112">
                  <c:v>12.244980809845154</c:v>
                </c:pt>
                <c:pt idx="113">
                  <c:v>11.878415442090192</c:v>
                </c:pt>
                <c:pt idx="114">
                  <c:v>11.899649382259152</c:v>
                </c:pt>
                <c:pt idx="115">
                  <c:v>11.336474641648001</c:v>
                </c:pt>
                <c:pt idx="116">
                  <c:v>10.882997185231837</c:v>
                </c:pt>
                <c:pt idx="117">
                  <c:v>11.245986753656346</c:v>
                </c:pt>
                <c:pt idx="118">
                  <c:v>10.736657511015901</c:v>
                </c:pt>
                <c:pt idx="119">
                  <c:v>11.087543323021706</c:v>
                </c:pt>
                <c:pt idx="120">
                  <c:v>11.066294553246234</c:v>
                </c:pt>
                <c:pt idx="121">
                  <c:v>10.465044312708477</c:v>
                </c:pt>
                <c:pt idx="122">
                  <c:v>10.874096000619872</c:v>
                </c:pt>
                <c:pt idx="123">
                  <c:v>11.321946541085092</c:v>
                </c:pt>
                <c:pt idx="124">
                  <c:v>11.663162783291332</c:v>
                </c:pt>
                <c:pt idx="125">
                  <c:v>11.211441922204767</c:v>
                </c:pt>
                <c:pt idx="126">
                  <c:v>12.113661260158558</c:v>
                </c:pt>
                <c:pt idx="127">
                  <c:v>11.940021593204687</c:v>
                </c:pt>
                <c:pt idx="128">
                  <c:v>11.049380930785231</c:v>
                </c:pt>
                <c:pt idx="129">
                  <c:v>10.382822509210747</c:v>
                </c:pt>
                <c:pt idx="130">
                  <c:v>10.827488484280181</c:v>
                </c:pt>
                <c:pt idx="131">
                  <c:v>10.821756326793912</c:v>
                </c:pt>
                <c:pt idx="132">
                  <c:v>10.938964779201447</c:v>
                </c:pt>
                <c:pt idx="133">
                  <c:v>11.674533980166641</c:v>
                </c:pt>
                <c:pt idx="134">
                  <c:v>10.987916396687764</c:v>
                </c:pt>
                <c:pt idx="135">
                  <c:v>10.842830527940436</c:v>
                </c:pt>
                <c:pt idx="136">
                  <c:v>10.729547184215814</c:v>
                </c:pt>
                <c:pt idx="137">
                  <c:v>10.849317668987577</c:v>
                </c:pt>
                <c:pt idx="138">
                  <c:v>11.36873171663442</c:v>
                </c:pt>
                <c:pt idx="139">
                  <c:v>10.645210588588755</c:v>
                </c:pt>
                <c:pt idx="140">
                  <c:v>10.881625687736364</c:v>
                </c:pt>
                <c:pt idx="141">
                  <c:v>10.629368102712709</c:v>
                </c:pt>
                <c:pt idx="142">
                  <c:v>10.885247622203586</c:v>
                </c:pt>
                <c:pt idx="143">
                  <c:v>13.093939211219769</c:v>
                </c:pt>
                <c:pt idx="144">
                  <c:v>11.997435860416683</c:v>
                </c:pt>
                <c:pt idx="145">
                  <c:v>12.058842132685383</c:v>
                </c:pt>
                <c:pt idx="146">
                  <c:v>11.749782554412198</c:v>
                </c:pt>
                <c:pt idx="147">
                  <c:v>11.566124941437806</c:v>
                </c:pt>
                <c:pt idx="148">
                  <c:v>11.504086516303024</c:v>
                </c:pt>
                <c:pt idx="149">
                  <c:v>11.936368006309046</c:v>
                </c:pt>
                <c:pt idx="150">
                  <c:v>11.27984520771003</c:v>
                </c:pt>
                <c:pt idx="151">
                  <c:v>11.242939226920786</c:v>
                </c:pt>
                <c:pt idx="152">
                  <c:v>10.512056756620776</c:v>
                </c:pt>
                <c:pt idx="153">
                  <c:v>11.616348104157765</c:v>
                </c:pt>
                <c:pt idx="154">
                  <c:v>10.611498714744615</c:v>
                </c:pt>
                <c:pt idx="155">
                  <c:v>10.406139865612957</c:v>
                </c:pt>
                <c:pt idx="156">
                  <c:v>10.964224888775311</c:v>
                </c:pt>
                <c:pt idx="157">
                  <c:v>12.741793788128939</c:v>
                </c:pt>
                <c:pt idx="158">
                  <c:v>12.794889335330023</c:v>
                </c:pt>
                <c:pt idx="159">
                  <c:v>11.810233558266628</c:v>
                </c:pt>
                <c:pt idx="160">
                  <c:v>12.153583900033492</c:v>
                </c:pt>
                <c:pt idx="161">
                  <c:v>12.231101786854252</c:v>
                </c:pt>
                <c:pt idx="162">
                  <c:v>10.934605845841022</c:v>
                </c:pt>
                <c:pt idx="163">
                  <c:v>11.279630562599642</c:v>
                </c:pt>
                <c:pt idx="164">
                  <c:v>11.403668479033279</c:v>
                </c:pt>
                <c:pt idx="165">
                  <c:v>11.173149777960127</c:v>
                </c:pt>
                <c:pt idx="166">
                  <c:v>10.912120427584714</c:v>
                </c:pt>
                <c:pt idx="167">
                  <c:v>11.104250209849171</c:v>
                </c:pt>
                <c:pt idx="168">
                  <c:v>10.861917810604375</c:v>
                </c:pt>
                <c:pt idx="169">
                  <c:v>13.936259856576251</c:v>
                </c:pt>
                <c:pt idx="170">
                  <c:v>12.689279354256167</c:v>
                </c:pt>
                <c:pt idx="171">
                  <c:v>12.231238316942282</c:v>
                </c:pt>
                <c:pt idx="172">
                  <c:v>13.151215133631235</c:v>
                </c:pt>
                <c:pt idx="173">
                  <c:v>11.410649077385242</c:v>
                </c:pt>
                <c:pt idx="174">
                  <c:v>11.212441800681239</c:v>
                </c:pt>
                <c:pt idx="175">
                  <c:v>12.699524210638458</c:v>
                </c:pt>
                <c:pt idx="176">
                  <c:v>11.349594441107186</c:v>
                </c:pt>
                <c:pt idx="177">
                  <c:v>11.681579038998763</c:v>
                </c:pt>
                <c:pt idx="178">
                  <c:v>11.304399553479399</c:v>
                </c:pt>
                <c:pt idx="179">
                  <c:v>11.409318965681459</c:v>
                </c:pt>
                <c:pt idx="180">
                  <c:v>12.398992013285779</c:v>
                </c:pt>
                <c:pt idx="181">
                  <c:v>11.985500784583781</c:v>
                </c:pt>
                <c:pt idx="182">
                  <c:v>10.957747316133442</c:v>
                </c:pt>
                <c:pt idx="183">
                  <c:v>11.691448148507034</c:v>
                </c:pt>
                <c:pt idx="184">
                  <c:v>11.891984994198621</c:v>
                </c:pt>
                <c:pt idx="185">
                  <c:v>12.273637831692598</c:v>
                </c:pt>
                <c:pt idx="186">
                  <c:v>12.324642038593181</c:v>
                </c:pt>
                <c:pt idx="187">
                  <c:v>12.633087220334858</c:v>
                </c:pt>
                <c:pt idx="188">
                  <c:v>11.141702350580776</c:v>
                </c:pt>
                <c:pt idx="189">
                  <c:v>11.562182186951302</c:v>
                </c:pt>
                <c:pt idx="190">
                  <c:v>11.896260840171106</c:v>
                </c:pt>
                <c:pt idx="191">
                  <c:v>11.673146255769016</c:v>
                </c:pt>
                <c:pt idx="192">
                  <c:v>11.074172409995889</c:v>
                </c:pt>
                <c:pt idx="193">
                  <c:v>11.114654417442305</c:v>
                </c:pt>
                <c:pt idx="194">
                  <c:v>11.902450875054399</c:v>
                </c:pt>
                <c:pt idx="195">
                  <c:v>11.216781020771528</c:v>
                </c:pt>
                <c:pt idx="196">
                  <c:v>11.949424015658566</c:v>
                </c:pt>
                <c:pt idx="197">
                  <c:v>11.1556932229126</c:v>
                </c:pt>
                <c:pt idx="198">
                  <c:v>11.208666756113645</c:v>
                </c:pt>
                <c:pt idx="199">
                  <c:v>11.532688875811179</c:v>
                </c:pt>
                <c:pt idx="200">
                  <c:v>11.766605980745995</c:v>
                </c:pt>
                <c:pt idx="201">
                  <c:v>11.075024971218793</c:v>
                </c:pt>
                <c:pt idx="202">
                  <c:v>11.480133642145237</c:v>
                </c:pt>
                <c:pt idx="203">
                  <c:v>10.940561260187639</c:v>
                </c:pt>
                <c:pt idx="204">
                  <c:v>11.10632471226177</c:v>
                </c:pt>
                <c:pt idx="205">
                  <c:v>10.896442985345695</c:v>
                </c:pt>
                <c:pt idx="206">
                  <c:v>10.951928723957874</c:v>
                </c:pt>
                <c:pt idx="207">
                  <c:v>11.509288860532646</c:v>
                </c:pt>
                <c:pt idx="208">
                  <c:v>10.774425206686043</c:v>
                </c:pt>
                <c:pt idx="209">
                  <c:v>13.6803973434904</c:v>
                </c:pt>
                <c:pt idx="210">
                  <c:v>11.283512300642423</c:v>
                </c:pt>
                <c:pt idx="211">
                  <c:v>12.998519763488837</c:v>
                </c:pt>
                <c:pt idx="212">
                  <c:v>13.210463994290071</c:v>
                </c:pt>
                <c:pt idx="213">
                  <c:v>10.860536276882451</c:v>
                </c:pt>
                <c:pt idx="214">
                  <c:v>11.718914719064367</c:v>
                </c:pt>
                <c:pt idx="215">
                  <c:v>13.042371668430336</c:v>
                </c:pt>
                <c:pt idx="216">
                  <c:v>11.932563001423079</c:v>
                </c:pt>
                <c:pt idx="217">
                  <c:v>11.462358222732488</c:v>
                </c:pt>
                <c:pt idx="218">
                  <c:v>11.661724708513347</c:v>
                </c:pt>
                <c:pt idx="219">
                  <c:v>12.067258753613128</c:v>
                </c:pt>
                <c:pt idx="220">
                  <c:v>10.985191022801324</c:v>
                </c:pt>
                <c:pt idx="221">
                  <c:v>11.173557038436915</c:v>
                </c:pt>
                <c:pt idx="222">
                  <c:v>11.928882011631792</c:v>
                </c:pt>
                <c:pt idx="223">
                  <c:v>12.823002708174482</c:v>
                </c:pt>
                <c:pt idx="224">
                  <c:v>10.054920256296338</c:v>
                </c:pt>
                <c:pt idx="225">
                  <c:v>12.541648051547586</c:v>
                </c:pt>
                <c:pt idx="226">
                  <c:v>11.91491788359942</c:v>
                </c:pt>
                <c:pt idx="227">
                  <c:v>12.046349803334401</c:v>
                </c:pt>
                <c:pt idx="228">
                  <c:v>11.767435891713937</c:v>
                </c:pt>
                <c:pt idx="229">
                  <c:v>10.549543125562224</c:v>
                </c:pt>
                <c:pt idx="230">
                  <c:v>11.540968555994871</c:v>
                </c:pt>
                <c:pt idx="231">
                  <c:v>11.440881515102385</c:v>
                </c:pt>
                <c:pt idx="232">
                  <c:v>10.896294782307262</c:v>
                </c:pt>
                <c:pt idx="233">
                  <c:v>11.788843613001765</c:v>
                </c:pt>
                <c:pt idx="234">
                  <c:v>11.334384751770889</c:v>
                </c:pt>
                <c:pt idx="235">
                  <c:v>10.995528295821199</c:v>
                </c:pt>
                <c:pt idx="236">
                  <c:v>11.220954207100018</c:v>
                </c:pt>
                <c:pt idx="237">
                  <c:v>11.30009109100717</c:v>
                </c:pt>
                <c:pt idx="238">
                  <c:v>10.831094019308606</c:v>
                </c:pt>
                <c:pt idx="239">
                  <c:v>10.802916927334872</c:v>
                </c:pt>
                <c:pt idx="240">
                  <c:v>10.781640185019185</c:v>
                </c:pt>
                <c:pt idx="241">
                  <c:v>10.670210420754392</c:v>
                </c:pt>
                <c:pt idx="242">
                  <c:v>11.434942301645144</c:v>
                </c:pt>
                <c:pt idx="243">
                  <c:v>11.036887666689902</c:v>
                </c:pt>
                <c:pt idx="244">
                  <c:v>10.700003266073107</c:v>
                </c:pt>
                <c:pt idx="245">
                  <c:v>10.790122877502657</c:v>
                </c:pt>
                <c:pt idx="246">
                  <c:v>10.583372172862495</c:v>
                </c:pt>
                <c:pt idx="247">
                  <c:v>11.29583853523855</c:v>
                </c:pt>
                <c:pt idx="248">
                  <c:v>11.982285136919963</c:v>
                </c:pt>
                <c:pt idx="249">
                  <c:v>12.482279124506929</c:v>
                </c:pt>
                <c:pt idx="250">
                  <c:v>12.046220744583158</c:v>
                </c:pt>
                <c:pt idx="251">
                  <c:v>11.940934537513288</c:v>
                </c:pt>
                <c:pt idx="252">
                  <c:v>12.291543670119273</c:v>
                </c:pt>
                <c:pt idx="253">
                  <c:v>12.838001121591507</c:v>
                </c:pt>
                <c:pt idx="254">
                  <c:v>12.671986673745621</c:v>
                </c:pt>
                <c:pt idx="255">
                  <c:v>12.396473972888549</c:v>
                </c:pt>
                <c:pt idx="256">
                  <c:v>13.371308779535193</c:v>
                </c:pt>
                <c:pt idx="257">
                  <c:v>13.571082081292731</c:v>
                </c:pt>
                <c:pt idx="258">
                  <c:v>12.157732879916082</c:v>
                </c:pt>
                <c:pt idx="259">
                  <c:v>12.593462034377772</c:v>
                </c:pt>
                <c:pt idx="260">
                  <c:v>13.132974875776688</c:v>
                </c:pt>
                <c:pt idx="261">
                  <c:v>12.368948011496922</c:v>
                </c:pt>
                <c:pt idx="262">
                  <c:v>12.665065882255858</c:v>
                </c:pt>
                <c:pt idx="263">
                  <c:v>12.058175703590502</c:v>
                </c:pt>
                <c:pt idx="264">
                  <c:v>13.121060529065891</c:v>
                </c:pt>
                <c:pt idx="265">
                  <c:v>13.388204666931138</c:v>
                </c:pt>
                <c:pt idx="266">
                  <c:v>13.335776541675957</c:v>
                </c:pt>
                <c:pt idx="267">
                  <c:v>12.948257578654633</c:v>
                </c:pt>
                <c:pt idx="268">
                  <c:v>13.332860903744605</c:v>
                </c:pt>
                <c:pt idx="269">
                  <c:v>13.157873368181367</c:v>
                </c:pt>
                <c:pt idx="270">
                  <c:v>11.999577241563797</c:v>
                </c:pt>
                <c:pt idx="271">
                  <c:v>11.783669902114079</c:v>
                </c:pt>
                <c:pt idx="272">
                  <c:v>12.010519941887075</c:v>
                </c:pt>
                <c:pt idx="273">
                  <c:v>11.839253566245111</c:v>
                </c:pt>
                <c:pt idx="274">
                  <c:v>12.304962773303497</c:v>
                </c:pt>
                <c:pt idx="275">
                  <c:v>11.566665264222712</c:v>
                </c:pt>
                <c:pt idx="276">
                  <c:v>12.19943063614163</c:v>
                </c:pt>
                <c:pt idx="277">
                  <c:v>12.83961046996701</c:v>
                </c:pt>
                <c:pt idx="278">
                  <c:v>11.58261009713558</c:v>
                </c:pt>
                <c:pt idx="279">
                  <c:v>12.05736379870115</c:v>
                </c:pt>
                <c:pt idx="280">
                  <c:v>11.999521918739736</c:v>
                </c:pt>
                <c:pt idx="281">
                  <c:v>11.859793477773561</c:v>
                </c:pt>
                <c:pt idx="282">
                  <c:v>11.590617720185652</c:v>
                </c:pt>
                <c:pt idx="283">
                  <c:v>11.16822143995547</c:v>
                </c:pt>
                <c:pt idx="284">
                  <c:v>11.005876035732005</c:v>
                </c:pt>
                <c:pt idx="285">
                  <c:v>11.207228765796126</c:v>
                </c:pt>
                <c:pt idx="286">
                  <c:v>11.264951166525512</c:v>
                </c:pt>
                <c:pt idx="287">
                  <c:v>11.10808016474147</c:v>
                </c:pt>
                <c:pt idx="288">
                  <c:v>11.638359159557135</c:v>
                </c:pt>
                <c:pt idx="289">
                  <c:v>11.090293851940155</c:v>
                </c:pt>
                <c:pt idx="290">
                  <c:v>11.85510992715065</c:v>
                </c:pt>
                <c:pt idx="291">
                  <c:v>11.142137107992992</c:v>
                </c:pt>
                <c:pt idx="292">
                  <c:v>10.919189135865434</c:v>
                </c:pt>
                <c:pt idx="293">
                  <c:v>11.269961786206713</c:v>
                </c:pt>
                <c:pt idx="294">
                  <c:v>12.086111614763448</c:v>
                </c:pt>
                <c:pt idx="295">
                  <c:v>15.040190580320795</c:v>
                </c:pt>
                <c:pt idx="296">
                  <c:v>14.023252917438382</c:v>
                </c:pt>
                <c:pt idx="297">
                  <c:v>13.417645992414919</c:v>
                </c:pt>
                <c:pt idx="298">
                  <c:v>12.981757879336088</c:v>
                </c:pt>
                <c:pt idx="299">
                  <c:v>12.439475390885494</c:v>
                </c:pt>
                <c:pt idx="300">
                  <c:v>12.043159520700568</c:v>
                </c:pt>
                <c:pt idx="301">
                  <c:v>12.842043470912754</c:v>
                </c:pt>
                <c:pt idx="302">
                  <c:v>12.199742653335301</c:v>
                </c:pt>
                <c:pt idx="303">
                  <c:v>12.314011833552739</c:v>
                </c:pt>
                <c:pt idx="304">
                  <c:v>10.987442951860604</c:v>
                </c:pt>
                <c:pt idx="305">
                  <c:v>10.876101905463226</c:v>
                </c:pt>
                <c:pt idx="306">
                  <c:v>11.984970758600101</c:v>
                </c:pt>
                <c:pt idx="307">
                  <c:v>12.262864047585092</c:v>
                </c:pt>
                <c:pt idx="308">
                  <c:v>12.25857970300919</c:v>
                </c:pt>
                <c:pt idx="309">
                  <c:v>11.475420878428954</c:v>
                </c:pt>
                <c:pt idx="310">
                  <c:v>11.674627560950322</c:v>
                </c:pt>
                <c:pt idx="311">
                  <c:v>11.728383558668448</c:v>
                </c:pt>
                <c:pt idx="312">
                  <c:v>10.697000294715387</c:v>
                </c:pt>
                <c:pt idx="313">
                  <c:v>11.278607208562525</c:v>
                </c:pt>
                <c:pt idx="314">
                  <c:v>13.593497617268937</c:v>
                </c:pt>
                <c:pt idx="315">
                  <c:v>12.583172572081441</c:v>
                </c:pt>
                <c:pt idx="316">
                  <c:v>11.604108959892825</c:v>
                </c:pt>
                <c:pt idx="317">
                  <c:v>11.475285901141273</c:v>
                </c:pt>
                <c:pt idx="318">
                  <c:v>11.580920505456037</c:v>
                </c:pt>
                <c:pt idx="319">
                  <c:v>10.647850524480344</c:v>
                </c:pt>
                <c:pt idx="320">
                  <c:v>10.425905722337927</c:v>
                </c:pt>
                <c:pt idx="321">
                  <c:v>11.097470625232695</c:v>
                </c:pt>
                <c:pt idx="322">
                  <c:v>10.701490121198454</c:v>
                </c:pt>
                <c:pt idx="323">
                  <c:v>11.225776583680107</c:v>
                </c:pt>
                <c:pt idx="324">
                  <c:v>11.354773457163459</c:v>
                </c:pt>
                <c:pt idx="325">
                  <c:v>10.88451678555052</c:v>
                </c:pt>
                <c:pt idx="326">
                  <c:v>10.595408982170255</c:v>
                </c:pt>
                <c:pt idx="327">
                  <c:v>11.002516421089455</c:v>
                </c:pt>
                <c:pt idx="328">
                  <c:v>12.261857338469701</c:v>
                </c:pt>
                <c:pt idx="329">
                  <c:v>10.80608495727828</c:v>
                </c:pt>
                <c:pt idx="330">
                  <c:v>11.191838269325892</c:v>
                </c:pt>
                <c:pt idx="331">
                  <c:v>10.730444212051008</c:v>
                </c:pt>
                <c:pt idx="332">
                  <c:v>11.078767629469402</c:v>
                </c:pt>
                <c:pt idx="333">
                  <c:v>10.442550717713358</c:v>
                </c:pt>
                <c:pt idx="334">
                  <c:v>12.940812723388456</c:v>
                </c:pt>
                <c:pt idx="335">
                  <c:v>12.136658256645816</c:v>
                </c:pt>
                <c:pt idx="336">
                  <c:v>10.761301354651307</c:v>
                </c:pt>
                <c:pt idx="337">
                  <c:v>10.969938154395841</c:v>
                </c:pt>
                <c:pt idx="338">
                  <c:v>10.43055063239178</c:v>
                </c:pt>
                <c:pt idx="339">
                  <c:v>10.68081502300455</c:v>
                </c:pt>
                <c:pt idx="340">
                  <c:v>10.787296414165029</c:v>
                </c:pt>
                <c:pt idx="341">
                  <c:v>10.461187220170711</c:v>
                </c:pt>
                <c:pt idx="342">
                  <c:v>11.012792470742982</c:v>
                </c:pt>
                <c:pt idx="343">
                  <c:v>11.457085005775793</c:v>
                </c:pt>
                <c:pt idx="344">
                  <c:v>12.993336111668091</c:v>
                </c:pt>
                <c:pt idx="345">
                  <c:v>11.085444782804384</c:v>
                </c:pt>
                <c:pt idx="346">
                  <c:v>11.601723578129027</c:v>
                </c:pt>
                <c:pt idx="347">
                  <c:v>10.50739359931813</c:v>
                </c:pt>
                <c:pt idx="348">
                  <c:v>9.9638768525489123</c:v>
                </c:pt>
                <c:pt idx="349">
                  <c:v>11.272165145627852</c:v>
                </c:pt>
                <c:pt idx="350">
                  <c:v>10.170571431312704</c:v>
                </c:pt>
                <c:pt idx="351">
                  <c:v>10.47429759323113</c:v>
                </c:pt>
                <c:pt idx="352">
                  <c:v>11.605759855262647</c:v>
                </c:pt>
                <c:pt idx="353">
                  <c:v>10.729306381246207</c:v>
                </c:pt>
                <c:pt idx="354">
                  <c:v>10.634628732605282</c:v>
                </c:pt>
                <c:pt idx="355">
                  <c:v>12.49720750026278</c:v>
                </c:pt>
                <c:pt idx="356">
                  <c:v>11.122826687742529</c:v>
                </c:pt>
                <c:pt idx="357">
                  <c:v>10.415802067353537</c:v>
                </c:pt>
                <c:pt idx="358">
                  <c:v>10.614302730749481</c:v>
                </c:pt>
                <c:pt idx="359">
                  <c:v>10.262315177792935</c:v>
                </c:pt>
                <c:pt idx="360">
                  <c:v>11.088659727398346</c:v>
                </c:pt>
                <c:pt idx="361">
                  <c:v>10.375021260613996</c:v>
                </c:pt>
                <c:pt idx="362">
                  <c:v>11.355382370739967</c:v>
                </c:pt>
                <c:pt idx="363">
                  <c:v>11.435579949933482</c:v>
                </c:pt>
                <c:pt idx="364">
                  <c:v>12.189099411722463</c:v>
                </c:pt>
                <c:pt idx="365">
                  <c:v>10.915797303837524</c:v>
                </c:pt>
                <c:pt idx="366">
                  <c:v>10.431494724510879</c:v>
                </c:pt>
                <c:pt idx="367">
                  <c:v>10.596484721844948</c:v>
                </c:pt>
                <c:pt idx="368">
                  <c:v>10.402048268882046</c:v>
                </c:pt>
                <c:pt idx="369">
                  <c:v>10.387887062065596</c:v>
                </c:pt>
                <c:pt idx="370">
                  <c:v>11.167699021853803</c:v>
                </c:pt>
                <c:pt idx="371">
                  <c:v>10.810919157976958</c:v>
                </c:pt>
                <c:pt idx="372">
                  <c:v>11.167317625514823</c:v>
                </c:pt>
                <c:pt idx="373">
                  <c:v>11.171448726694154</c:v>
                </c:pt>
                <c:pt idx="374">
                  <c:v>10.29525933351229</c:v>
                </c:pt>
                <c:pt idx="375">
                  <c:v>10.547654550874356</c:v>
                </c:pt>
                <c:pt idx="376">
                  <c:v>10.306215584934407</c:v>
                </c:pt>
                <c:pt idx="377">
                  <c:v>12.865947386826546</c:v>
                </c:pt>
                <c:pt idx="378">
                  <c:v>12.382011375354905</c:v>
                </c:pt>
                <c:pt idx="379">
                  <c:v>12.001750848456552</c:v>
                </c:pt>
                <c:pt idx="380">
                  <c:v>10.939213288149046</c:v>
                </c:pt>
                <c:pt idx="381">
                  <c:v>11.604437531976281</c:v>
                </c:pt>
                <c:pt idx="382">
                  <c:v>10.870889562233824</c:v>
                </c:pt>
                <c:pt idx="383">
                  <c:v>10.90626785861785</c:v>
                </c:pt>
                <c:pt idx="384">
                  <c:v>10.713395023704772</c:v>
                </c:pt>
                <c:pt idx="385">
                  <c:v>11.173992202507653</c:v>
                </c:pt>
                <c:pt idx="386">
                  <c:v>10.4180163112265</c:v>
                </c:pt>
                <c:pt idx="387">
                  <c:v>10.784793387507323</c:v>
                </c:pt>
                <c:pt idx="388">
                  <c:v>10.417627677269948</c:v>
                </c:pt>
                <c:pt idx="389">
                  <c:v>10.21368914641778</c:v>
                </c:pt>
                <c:pt idx="390">
                  <c:v>10.89905146530479</c:v>
                </c:pt>
                <c:pt idx="391">
                  <c:v>11.097697858367294</c:v>
                </c:pt>
                <c:pt idx="392">
                  <c:v>11.506967752995982</c:v>
                </c:pt>
                <c:pt idx="393">
                  <c:v>11.083987000676421</c:v>
                </c:pt>
                <c:pt idx="394">
                  <c:v>10.343321880723835</c:v>
                </c:pt>
                <c:pt idx="395">
                  <c:v>11.445973366830929</c:v>
                </c:pt>
                <c:pt idx="396">
                  <c:v>12.931701536935361</c:v>
                </c:pt>
                <c:pt idx="397">
                  <c:v>11.983866155037305</c:v>
                </c:pt>
                <c:pt idx="398">
                  <c:v>11.478820444320277</c:v>
                </c:pt>
                <c:pt idx="399">
                  <c:v>11.668851710404651</c:v>
                </c:pt>
                <c:pt idx="400">
                  <c:v>11.434077043852513</c:v>
                </c:pt>
                <c:pt idx="401">
                  <c:v>11.361532645414634</c:v>
                </c:pt>
                <c:pt idx="402">
                  <c:v>10.136700239527121</c:v>
                </c:pt>
                <c:pt idx="403">
                  <c:v>10.632146654097433</c:v>
                </c:pt>
                <c:pt idx="404">
                  <c:v>11.095848195933886</c:v>
                </c:pt>
                <c:pt idx="405">
                  <c:v>10.968973850772135</c:v>
                </c:pt>
                <c:pt idx="406">
                  <c:v>10.755410415377479</c:v>
                </c:pt>
                <c:pt idx="407">
                  <c:v>11.055751186536417</c:v>
                </c:pt>
                <c:pt idx="408">
                  <c:v>11.872032449100244</c:v>
                </c:pt>
                <c:pt idx="409">
                  <c:v>11.441268333205997</c:v>
                </c:pt>
                <c:pt idx="410">
                  <c:v>10.376455533745878</c:v>
                </c:pt>
                <c:pt idx="411">
                  <c:v>10.71809987037725</c:v>
                </c:pt>
                <c:pt idx="412">
                  <c:v>10.328951347150982</c:v>
                </c:pt>
                <c:pt idx="413">
                  <c:v>10.452879829450936</c:v>
                </c:pt>
                <c:pt idx="414">
                  <c:v>10.827607555524617</c:v>
                </c:pt>
                <c:pt idx="415">
                  <c:v>10.603362053845499</c:v>
                </c:pt>
                <c:pt idx="416">
                  <c:v>10.632870225678168</c:v>
                </c:pt>
                <c:pt idx="417">
                  <c:v>13.501195625191601</c:v>
                </c:pt>
                <c:pt idx="418">
                  <c:v>13.559625557657041</c:v>
                </c:pt>
                <c:pt idx="419">
                  <c:v>12.270722098014636</c:v>
                </c:pt>
                <c:pt idx="420">
                  <c:v>10.673225335257786</c:v>
                </c:pt>
                <c:pt idx="421">
                  <c:v>11.615833976922502</c:v>
                </c:pt>
                <c:pt idx="422">
                  <c:v>11.796576925407859</c:v>
                </c:pt>
                <c:pt idx="423">
                  <c:v>11.219104588559038</c:v>
                </c:pt>
                <c:pt idx="424">
                  <c:v>11.553347379469145</c:v>
                </c:pt>
                <c:pt idx="425">
                  <c:v>12.446584491005476</c:v>
                </c:pt>
                <c:pt idx="426">
                  <c:v>12.013027799227464</c:v>
                </c:pt>
                <c:pt idx="427">
                  <c:v>11.864222976400304</c:v>
                </c:pt>
                <c:pt idx="428">
                  <c:v>11.638120960342066</c:v>
                </c:pt>
                <c:pt idx="429">
                  <c:v>11.870292169587362</c:v>
                </c:pt>
                <c:pt idx="430">
                  <c:v>11.311775765915282</c:v>
                </c:pt>
                <c:pt idx="431">
                  <c:v>11.266679598372296</c:v>
                </c:pt>
                <c:pt idx="432">
                  <c:v>10.229981600773298</c:v>
                </c:pt>
                <c:pt idx="433">
                  <c:v>10.866050996740961</c:v>
                </c:pt>
                <c:pt idx="434">
                  <c:v>10.988288231867655</c:v>
                </c:pt>
                <c:pt idx="435">
                  <c:v>10.561991527152498</c:v>
                </c:pt>
                <c:pt idx="436">
                  <c:v>10.473308235808691</c:v>
                </c:pt>
                <c:pt idx="437">
                  <c:v>10.726982939755574</c:v>
                </c:pt>
                <c:pt idx="438">
                  <c:v>10.832437813357037</c:v>
                </c:pt>
                <c:pt idx="439">
                  <c:v>10.861092957544496</c:v>
                </c:pt>
                <c:pt idx="440">
                  <c:v>14.559783743919747</c:v>
                </c:pt>
                <c:pt idx="441">
                  <c:v>12.781899183513577</c:v>
                </c:pt>
                <c:pt idx="442">
                  <c:v>12.746217236954452</c:v>
                </c:pt>
                <c:pt idx="443">
                  <c:v>12.80952211686609</c:v>
                </c:pt>
                <c:pt idx="444">
                  <c:v>11.766396455088035</c:v>
                </c:pt>
                <c:pt idx="445">
                  <c:v>11.616979127066806</c:v>
                </c:pt>
                <c:pt idx="446">
                  <c:v>12.563939379005543</c:v>
                </c:pt>
                <c:pt idx="447">
                  <c:v>12.072564109787288</c:v>
                </c:pt>
                <c:pt idx="448">
                  <c:v>11.095089148047066</c:v>
                </c:pt>
                <c:pt idx="449">
                  <c:v>11.108319987273946</c:v>
                </c:pt>
                <c:pt idx="450">
                  <c:v>11.773071887227488</c:v>
                </c:pt>
                <c:pt idx="451">
                  <c:v>12.864977699183898</c:v>
                </c:pt>
                <c:pt idx="452">
                  <c:v>11.975539357242347</c:v>
                </c:pt>
                <c:pt idx="453">
                  <c:v>11.982860341852575</c:v>
                </c:pt>
                <c:pt idx="454">
                  <c:v>11.321547018086019</c:v>
                </c:pt>
                <c:pt idx="455">
                  <c:v>11.182224542232218</c:v>
                </c:pt>
                <c:pt idx="456">
                  <c:v>10.837323463626031</c:v>
                </c:pt>
                <c:pt idx="457">
                  <c:v>11.494364266781965</c:v>
                </c:pt>
                <c:pt idx="458">
                  <c:v>11.851024948335597</c:v>
                </c:pt>
                <c:pt idx="459">
                  <c:v>11.814088756060595</c:v>
                </c:pt>
                <c:pt idx="460">
                  <c:v>10.902610942703495</c:v>
                </c:pt>
                <c:pt idx="461">
                  <c:v>11.507581209844453</c:v>
                </c:pt>
                <c:pt idx="462">
                  <c:v>11.219868976180992</c:v>
                </c:pt>
                <c:pt idx="463">
                  <c:v>11.308542331373754</c:v>
                </c:pt>
                <c:pt idx="464">
                  <c:v>11.022555849771621</c:v>
                </c:pt>
                <c:pt idx="465">
                  <c:v>11.231742229258277</c:v>
                </c:pt>
                <c:pt idx="466">
                  <c:v>10.540884151324754</c:v>
                </c:pt>
                <c:pt idx="467">
                  <c:v>10.739760576424253</c:v>
                </c:pt>
                <c:pt idx="468">
                  <c:v>11.081080446585229</c:v>
                </c:pt>
                <c:pt idx="469">
                  <c:v>11.127615863065628</c:v>
                </c:pt>
                <c:pt idx="470">
                  <c:v>11.100314888701194</c:v>
                </c:pt>
                <c:pt idx="471">
                  <c:v>11.110221541281334</c:v>
                </c:pt>
                <c:pt idx="472">
                  <c:v>11.022082190911469</c:v>
                </c:pt>
                <c:pt idx="473">
                  <c:v>11.22334826456399</c:v>
                </c:pt>
                <c:pt idx="474">
                  <c:v>10.64846788173609</c:v>
                </c:pt>
                <c:pt idx="475">
                  <c:v>10.737026911613315</c:v>
                </c:pt>
                <c:pt idx="476">
                  <c:v>11.322091782609899</c:v>
                </c:pt>
                <c:pt idx="477">
                  <c:v>10.595534127652041</c:v>
                </c:pt>
                <c:pt idx="478">
                  <c:v>12.553000742911404</c:v>
                </c:pt>
                <c:pt idx="479">
                  <c:v>12.606702750492731</c:v>
                </c:pt>
                <c:pt idx="480">
                  <c:v>11.829603074263261</c:v>
                </c:pt>
                <c:pt idx="481">
                  <c:v>12.014869766289904</c:v>
                </c:pt>
                <c:pt idx="482">
                  <c:v>11.811458452726246</c:v>
                </c:pt>
                <c:pt idx="483">
                  <c:v>12.134066309545082</c:v>
                </c:pt>
                <c:pt idx="484">
                  <c:v>11.345819560782635</c:v>
                </c:pt>
                <c:pt idx="485">
                  <c:v>10.102461354543133</c:v>
                </c:pt>
                <c:pt idx="486">
                  <c:v>10.738394678133906</c:v>
                </c:pt>
                <c:pt idx="487">
                  <c:v>10.142307583235345</c:v>
                </c:pt>
                <c:pt idx="488">
                  <c:v>10.034471954331547</c:v>
                </c:pt>
                <c:pt idx="489">
                  <c:v>10.727772638614258</c:v>
                </c:pt>
                <c:pt idx="490">
                  <c:v>11.057644917277374</c:v>
                </c:pt>
                <c:pt idx="491">
                  <c:v>11.513755120710705</c:v>
                </c:pt>
                <c:pt idx="492">
                  <c:v>12.64602613309691</c:v>
                </c:pt>
                <c:pt idx="493">
                  <c:v>11.577945120344157</c:v>
                </c:pt>
                <c:pt idx="494">
                  <c:v>11.722473008017774</c:v>
                </c:pt>
                <c:pt idx="495">
                  <c:v>11.292777422635817</c:v>
                </c:pt>
                <c:pt idx="496">
                  <c:v>11.611693296564702</c:v>
                </c:pt>
                <c:pt idx="497">
                  <c:v>11.096743132020858</c:v>
                </c:pt>
                <c:pt idx="498">
                  <c:v>10.918065845594228</c:v>
                </c:pt>
                <c:pt idx="499">
                  <c:v>11.430467342529706</c:v>
                </c:pt>
                <c:pt idx="500">
                  <c:v>10.785124725910403</c:v>
                </c:pt>
                <c:pt idx="501">
                  <c:v>10.872939832524516</c:v>
                </c:pt>
                <c:pt idx="502">
                  <c:v>10.927214644012448</c:v>
                </c:pt>
                <c:pt idx="503">
                  <c:v>11.635841968471643</c:v>
                </c:pt>
                <c:pt idx="504">
                  <c:v>10.642133773167291</c:v>
                </c:pt>
                <c:pt idx="505">
                  <c:v>14.148220009896379</c:v>
                </c:pt>
                <c:pt idx="506">
                  <c:v>11.330995831364346</c:v>
                </c:pt>
                <c:pt idx="507">
                  <c:v>11.449154649071565</c:v>
                </c:pt>
                <c:pt idx="508">
                  <c:v>10.584916340141875</c:v>
                </c:pt>
                <c:pt idx="509">
                  <c:v>12.138179169486524</c:v>
                </c:pt>
                <c:pt idx="510">
                  <c:v>10.076095417142444</c:v>
                </c:pt>
                <c:pt idx="511">
                  <c:v>11.461526901884229</c:v>
                </c:pt>
                <c:pt idx="512">
                  <c:v>11.338941057363176</c:v>
                </c:pt>
                <c:pt idx="513">
                  <c:v>10.880666400920706</c:v>
                </c:pt>
                <c:pt idx="514">
                  <c:v>11.249636773351591</c:v>
                </c:pt>
                <c:pt idx="515">
                  <c:v>11.192155302996145</c:v>
                </c:pt>
                <c:pt idx="516">
                  <c:v>10.938343236512532</c:v>
                </c:pt>
                <c:pt idx="517">
                  <c:v>11.114877779639926</c:v>
                </c:pt>
                <c:pt idx="518">
                  <c:v>10.517780901762247</c:v>
                </c:pt>
                <c:pt idx="519">
                  <c:v>10.987442951860604</c:v>
                </c:pt>
                <c:pt idx="520">
                  <c:v>14.721580838506009</c:v>
                </c:pt>
                <c:pt idx="521">
                  <c:v>13.623050176553319</c:v>
                </c:pt>
                <c:pt idx="522">
                  <c:v>12.209950118406626</c:v>
                </c:pt>
                <c:pt idx="523">
                  <c:v>12.872239097758344</c:v>
                </c:pt>
                <c:pt idx="524">
                  <c:v>11.512555396503339</c:v>
                </c:pt>
                <c:pt idx="525">
                  <c:v>12.740710494459229</c:v>
                </c:pt>
                <c:pt idx="526">
                  <c:v>11.227374453527402</c:v>
                </c:pt>
                <c:pt idx="527">
                  <c:v>12.779808277626278</c:v>
                </c:pt>
                <c:pt idx="528">
                  <c:v>11.383613728489889</c:v>
                </c:pt>
                <c:pt idx="529">
                  <c:v>11.923026477316238</c:v>
                </c:pt>
                <c:pt idx="530">
                  <c:v>12.902339953426363</c:v>
                </c:pt>
                <c:pt idx="531">
                  <c:v>12.459865666228149</c:v>
                </c:pt>
                <c:pt idx="532">
                  <c:v>12.498850462594051</c:v>
                </c:pt>
                <c:pt idx="533">
                  <c:v>11.495667397533948</c:v>
                </c:pt>
                <c:pt idx="534">
                  <c:v>11.739176184035149</c:v>
                </c:pt>
                <c:pt idx="535">
                  <c:v>12.430399496469159</c:v>
                </c:pt>
                <c:pt idx="536">
                  <c:v>11.713340673252855</c:v>
                </c:pt>
                <c:pt idx="537">
                  <c:v>11.788167986028419</c:v>
                </c:pt>
                <c:pt idx="538">
                  <c:v>11.749853571255056</c:v>
                </c:pt>
                <c:pt idx="539">
                  <c:v>12.06698297712822</c:v>
                </c:pt>
                <c:pt idx="540">
                  <c:v>11.704396702149287</c:v>
                </c:pt>
                <c:pt idx="541">
                  <c:v>11.255345736334892</c:v>
                </c:pt>
                <c:pt idx="542">
                  <c:v>11.698990008043017</c:v>
                </c:pt>
                <c:pt idx="543">
                  <c:v>11.812177842536745</c:v>
                </c:pt>
                <c:pt idx="544">
                  <c:v>11.340938323675331</c:v>
                </c:pt>
                <c:pt idx="545">
                  <c:v>11.040502912487183</c:v>
                </c:pt>
                <c:pt idx="546">
                  <c:v>11.109578112833065</c:v>
                </c:pt>
                <c:pt idx="547">
                  <c:v>13.116431820450892</c:v>
                </c:pt>
                <c:pt idx="548">
                  <c:v>11.072247601106319</c:v>
                </c:pt>
                <c:pt idx="549">
                  <c:v>10.921991853622236</c:v>
                </c:pt>
                <c:pt idx="550">
                  <c:v>11.259309819490339</c:v>
                </c:pt>
                <c:pt idx="551">
                  <c:v>10.935675097822996</c:v>
                </c:pt>
                <c:pt idx="552">
                  <c:v>10.998443163700694</c:v>
                </c:pt>
                <c:pt idx="553">
                  <c:v>14.201185798694851</c:v>
                </c:pt>
                <c:pt idx="554">
                  <c:v>13.185475256371729</c:v>
                </c:pt>
                <c:pt idx="555">
                  <c:v>13.048006143418226</c:v>
                </c:pt>
                <c:pt idx="556">
                  <c:v>12.585590687883839</c:v>
                </c:pt>
                <c:pt idx="557">
                  <c:v>12.972161225204889</c:v>
                </c:pt>
                <c:pt idx="558">
                  <c:v>10.888333726905788</c:v>
                </c:pt>
                <c:pt idx="559">
                  <c:v>11.344991902770955</c:v>
                </c:pt>
                <c:pt idx="560">
                  <c:v>12.157937516778192</c:v>
                </c:pt>
                <c:pt idx="561">
                  <c:v>10.443279570094715</c:v>
                </c:pt>
                <c:pt idx="562">
                  <c:v>11.458490398275341</c:v>
                </c:pt>
                <c:pt idx="563">
                  <c:v>12.491236550056785</c:v>
                </c:pt>
                <c:pt idx="564">
                  <c:v>10.872845005346976</c:v>
                </c:pt>
                <c:pt idx="565">
                  <c:v>10.745528763777509</c:v>
                </c:pt>
                <c:pt idx="566">
                  <c:v>12.278416562653341</c:v>
                </c:pt>
                <c:pt idx="567">
                  <c:v>11.364982146218955</c:v>
                </c:pt>
                <c:pt idx="568">
                  <c:v>11.488110094845458</c:v>
                </c:pt>
                <c:pt idx="569">
                  <c:v>11.953390854263015</c:v>
                </c:pt>
                <c:pt idx="570">
                  <c:v>10.816633344266204</c:v>
                </c:pt>
                <c:pt idx="571">
                  <c:v>11.619445308347901</c:v>
                </c:pt>
                <c:pt idx="572">
                  <c:v>10.844665999918062</c:v>
                </c:pt>
                <c:pt idx="573">
                  <c:v>10.763927250870267</c:v>
                </c:pt>
                <c:pt idx="574">
                  <c:v>10.331203269579111</c:v>
                </c:pt>
                <c:pt idx="575">
                  <c:v>11.219305799851695</c:v>
                </c:pt>
                <c:pt idx="576">
                  <c:v>10.940791652475832</c:v>
                </c:pt>
                <c:pt idx="577">
                  <c:v>10.502983177014618</c:v>
                </c:pt>
                <c:pt idx="578">
                  <c:v>10.888034884916266</c:v>
                </c:pt>
                <c:pt idx="579">
                  <c:v>10.765322098614224</c:v>
                </c:pt>
                <c:pt idx="580">
                  <c:v>10.598532930379154</c:v>
                </c:pt>
                <c:pt idx="581">
                  <c:v>11.333356117371649</c:v>
                </c:pt>
                <c:pt idx="582">
                  <c:v>12.831248753817071</c:v>
                </c:pt>
                <c:pt idx="583">
                  <c:v>11.224789956398492</c:v>
                </c:pt>
                <c:pt idx="584">
                  <c:v>11.460315514697932</c:v>
                </c:pt>
                <c:pt idx="585">
                  <c:v>11.148995696890902</c:v>
                </c:pt>
                <c:pt idx="586">
                  <c:v>11.730984110033607</c:v>
                </c:pt>
                <c:pt idx="587">
                  <c:v>11.055782778120422</c:v>
                </c:pt>
                <c:pt idx="588">
                  <c:v>10.625246485085315</c:v>
                </c:pt>
                <c:pt idx="589">
                  <c:v>10.457142754277474</c:v>
                </c:pt>
                <c:pt idx="590">
                  <c:v>11.642751250304814</c:v>
                </c:pt>
                <c:pt idx="591">
                  <c:v>11.076062564714649</c:v>
                </c:pt>
                <c:pt idx="592">
                  <c:v>10.461759580888051</c:v>
                </c:pt>
                <c:pt idx="593">
                  <c:v>10.607896085373092</c:v>
                </c:pt>
                <c:pt idx="594">
                  <c:v>12.880212832193726</c:v>
                </c:pt>
                <c:pt idx="595">
                  <c:v>11.037322186913999</c:v>
                </c:pt>
                <c:pt idx="596">
                  <c:v>11.172742351554666</c:v>
                </c:pt>
                <c:pt idx="597">
                  <c:v>10.449091343637994</c:v>
                </c:pt>
                <c:pt idx="598">
                  <c:v>10.246296810613222</c:v>
                </c:pt>
                <c:pt idx="599">
                  <c:v>11.378696686371484</c:v>
                </c:pt>
                <c:pt idx="600">
                  <c:v>10.47494720983897</c:v>
                </c:pt>
                <c:pt idx="601">
                  <c:v>11.176207198086052</c:v>
                </c:pt>
                <c:pt idx="602">
                  <c:v>10.788968500016754</c:v>
                </c:pt>
                <c:pt idx="603">
                  <c:v>12.200763577334969</c:v>
                </c:pt>
                <c:pt idx="604">
                  <c:v>11.904724279914573</c:v>
                </c:pt>
                <c:pt idx="605">
                  <c:v>10.899032989383535</c:v>
                </c:pt>
                <c:pt idx="606">
                  <c:v>10.53342865719228</c:v>
                </c:pt>
                <c:pt idx="607">
                  <c:v>12.247118614966174</c:v>
                </c:pt>
                <c:pt idx="608">
                  <c:v>11.080340926931147</c:v>
                </c:pt>
                <c:pt idx="609">
                  <c:v>12.071586511570869</c:v>
                </c:pt>
                <c:pt idx="610">
                  <c:v>10.919732210768808</c:v>
                </c:pt>
                <c:pt idx="611">
                  <c:v>10.677546293976553</c:v>
                </c:pt>
                <c:pt idx="612">
                  <c:v>10.735679026718607</c:v>
                </c:pt>
                <c:pt idx="613">
                  <c:v>10.291331651886891</c:v>
                </c:pt>
                <c:pt idx="614">
                  <c:v>10.76259398788244</c:v>
                </c:pt>
                <c:pt idx="615">
                  <c:v>13.412926296230498</c:v>
                </c:pt>
                <c:pt idx="616">
                  <c:v>13.044877398512483</c:v>
                </c:pt>
                <c:pt idx="617">
                  <c:v>11.618122967342112</c:v>
                </c:pt>
                <c:pt idx="618">
                  <c:v>11.1706182378545</c:v>
                </c:pt>
                <c:pt idx="619">
                  <c:v>10.998041617743384</c:v>
                </c:pt>
                <c:pt idx="620">
                  <c:v>10.779289567680149</c:v>
                </c:pt>
                <c:pt idx="621">
                  <c:v>11.103798661029073</c:v>
                </c:pt>
                <c:pt idx="622">
                  <c:v>10.580937168488774</c:v>
                </c:pt>
                <c:pt idx="623">
                  <c:v>10.557270009573797</c:v>
                </c:pt>
                <c:pt idx="624">
                  <c:v>10.680631153000125</c:v>
                </c:pt>
                <c:pt idx="625">
                  <c:v>10.605891754358749</c:v>
                </c:pt>
                <c:pt idx="626">
                  <c:v>10.714551093197692</c:v>
                </c:pt>
                <c:pt idx="627">
                  <c:v>10.933089112414988</c:v>
                </c:pt>
                <c:pt idx="628">
                  <c:v>10.472261278256317</c:v>
                </c:pt>
                <c:pt idx="629">
                  <c:v>10.566562048839781</c:v>
                </c:pt>
                <c:pt idx="630">
                  <c:v>13.927030465561577</c:v>
                </c:pt>
                <c:pt idx="631">
                  <c:v>12.476042529195883</c:v>
                </c:pt>
                <c:pt idx="632">
                  <c:v>10.391116194697917</c:v>
                </c:pt>
                <c:pt idx="633">
                  <c:v>11.577270217335844</c:v>
                </c:pt>
                <c:pt idx="634">
                  <c:v>11.970552823147909</c:v>
                </c:pt>
                <c:pt idx="635">
                  <c:v>13.0402157893569</c:v>
                </c:pt>
                <c:pt idx="636">
                  <c:v>10.793988570223981</c:v>
                </c:pt>
                <c:pt idx="637">
                  <c:v>11.03852819781779</c:v>
                </c:pt>
                <c:pt idx="638">
                  <c:v>10.740626846104846</c:v>
                </c:pt>
                <c:pt idx="639">
                  <c:v>10.355136256059884</c:v>
                </c:pt>
                <c:pt idx="640">
                  <c:v>12.032623611239815</c:v>
                </c:pt>
                <c:pt idx="641">
                  <c:v>11.668629223859892</c:v>
                </c:pt>
                <c:pt idx="642">
                  <c:v>10.465870935715712</c:v>
                </c:pt>
                <c:pt idx="643">
                  <c:v>10.38124231399123</c:v>
                </c:pt>
                <c:pt idx="644">
                  <c:v>12.604533279485455</c:v>
                </c:pt>
                <c:pt idx="645">
                  <c:v>12.098465162887296</c:v>
                </c:pt>
                <c:pt idx="646">
                  <c:v>12.173787028907205</c:v>
                </c:pt>
                <c:pt idx="647">
                  <c:v>11.043113817294852</c:v>
                </c:pt>
                <c:pt idx="648">
                  <c:v>11.68712243988325</c:v>
                </c:pt>
                <c:pt idx="649">
                  <c:v>10.910751801744933</c:v>
                </c:pt>
                <c:pt idx="650">
                  <c:v>11.953204153174134</c:v>
                </c:pt>
                <c:pt idx="651">
                  <c:v>10.93080074098641</c:v>
                </c:pt>
                <c:pt idx="652">
                  <c:v>10.691990366412826</c:v>
                </c:pt>
                <c:pt idx="653">
                  <c:v>10.540699100765771</c:v>
                </c:pt>
                <c:pt idx="654">
                  <c:v>10.378976112012433</c:v>
                </c:pt>
                <c:pt idx="655">
                  <c:v>11.97225988002808</c:v>
                </c:pt>
                <c:pt idx="656">
                  <c:v>11.12663043119762</c:v>
                </c:pt>
                <c:pt idx="657">
                  <c:v>12.479076264653219</c:v>
                </c:pt>
                <c:pt idx="658">
                  <c:v>11.091468160643741</c:v>
                </c:pt>
                <c:pt idx="659">
                  <c:v>10.689236703555197</c:v>
                </c:pt>
                <c:pt idx="660">
                  <c:v>11.300029230107569</c:v>
                </c:pt>
                <c:pt idx="661">
                  <c:v>10.779289567680149</c:v>
                </c:pt>
                <c:pt idx="662">
                  <c:v>10.698265803008391</c:v>
                </c:pt>
                <c:pt idx="663">
                  <c:v>10.508459042192348</c:v>
                </c:pt>
                <c:pt idx="664">
                  <c:v>10.534040986325001</c:v>
                </c:pt>
                <c:pt idx="665">
                  <c:v>12.945468668597266</c:v>
                </c:pt>
                <c:pt idx="666">
                  <c:v>11.606069664368045</c:v>
                </c:pt>
                <c:pt idx="667">
                  <c:v>11.01467049837809</c:v>
                </c:pt>
                <c:pt idx="668">
                  <c:v>10.47240282307672</c:v>
                </c:pt>
                <c:pt idx="669">
                  <c:v>11.122634642832976</c:v>
                </c:pt>
                <c:pt idx="670">
                  <c:v>10.94882212300919</c:v>
                </c:pt>
                <c:pt idx="671">
                  <c:v>10.566433224362951</c:v>
                </c:pt>
                <c:pt idx="672">
                  <c:v>11.227587310062901</c:v>
                </c:pt>
                <c:pt idx="673">
                  <c:v>13.137098283504576</c:v>
                </c:pt>
                <c:pt idx="674">
                  <c:v>12.111179378805511</c:v>
                </c:pt>
                <c:pt idx="675">
                  <c:v>11.484217300833485</c:v>
                </c:pt>
                <c:pt idx="676">
                  <c:v>10.705758160114428</c:v>
                </c:pt>
                <c:pt idx="677">
                  <c:v>11.76467979647952</c:v>
                </c:pt>
                <c:pt idx="678">
                  <c:v>11.670493157297953</c:v>
                </c:pt>
                <c:pt idx="679">
                  <c:v>10.883747893748222</c:v>
                </c:pt>
                <c:pt idx="680">
                  <c:v>10.636696438669921</c:v>
                </c:pt>
                <c:pt idx="681">
                  <c:v>11.47624073349545</c:v>
                </c:pt>
                <c:pt idx="682">
                  <c:v>10.78359136464851</c:v>
                </c:pt>
                <c:pt idx="683">
                  <c:v>10.436260560784943</c:v>
                </c:pt>
                <c:pt idx="684">
                  <c:v>12.749797118433635</c:v>
                </c:pt>
                <c:pt idx="685">
                  <c:v>9.9337257355967381</c:v>
                </c:pt>
                <c:pt idx="686">
                  <c:v>9.9997518225061928</c:v>
                </c:pt>
                <c:pt idx="687">
                  <c:v>10.819878279410617</c:v>
                </c:pt>
                <c:pt idx="688">
                  <c:v>10.34283865664343</c:v>
                </c:pt>
                <c:pt idx="689">
                  <c:v>10.230450432489334</c:v>
                </c:pt>
                <c:pt idx="690">
                  <c:v>10.135075350633</c:v>
                </c:pt>
                <c:pt idx="691">
                  <c:v>9.8641228290138514</c:v>
                </c:pt>
                <c:pt idx="692">
                  <c:v>10.567926568959329</c:v>
                </c:pt>
                <c:pt idx="693">
                  <c:v>10.419658862626871</c:v>
                </c:pt>
                <c:pt idx="694">
                  <c:v>10.336924443719042</c:v>
                </c:pt>
                <c:pt idx="695">
                  <c:v>13.818006440656129</c:v>
                </c:pt>
                <c:pt idx="696">
                  <c:v>14.070086882694048</c:v>
                </c:pt>
                <c:pt idx="697">
                  <c:v>11.853873385046603</c:v>
                </c:pt>
                <c:pt idx="698">
                  <c:v>12.623710036568895</c:v>
                </c:pt>
                <c:pt idx="699">
                  <c:v>11.014604662342713</c:v>
                </c:pt>
                <c:pt idx="700">
                  <c:v>11.828166769038486</c:v>
                </c:pt>
                <c:pt idx="701">
                  <c:v>10.903255088818101</c:v>
                </c:pt>
                <c:pt idx="702">
                  <c:v>11.270433433219541</c:v>
                </c:pt>
                <c:pt idx="703">
                  <c:v>11.264617939992469</c:v>
                </c:pt>
                <c:pt idx="704">
                  <c:v>10.764582648942334</c:v>
                </c:pt>
                <c:pt idx="705">
                  <c:v>10.653888975677635</c:v>
                </c:pt>
                <c:pt idx="706">
                  <c:v>11.171012454143554</c:v>
                </c:pt>
                <c:pt idx="707">
                  <c:v>10.302599186672117</c:v>
                </c:pt>
                <c:pt idx="708">
                  <c:v>10.804136588420326</c:v>
                </c:pt>
                <c:pt idx="709">
                  <c:v>10.919460710183415</c:v>
                </c:pt>
                <c:pt idx="710">
                  <c:v>11.434163603329747</c:v>
                </c:pt>
                <c:pt idx="711">
                  <c:v>11.565584326546348</c:v>
                </c:pt>
                <c:pt idx="712">
                  <c:v>11.399521576835564</c:v>
                </c:pt>
                <c:pt idx="713">
                  <c:v>11.432810254668439</c:v>
                </c:pt>
                <c:pt idx="714">
                  <c:v>11.080464218191493</c:v>
                </c:pt>
                <c:pt idx="715">
                  <c:v>10.926639673194344</c:v>
                </c:pt>
                <c:pt idx="716">
                  <c:v>10.934980214098967</c:v>
                </c:pt>
                <c:pt idx="717">
                  <c:v>10.461187220170711</c:v>
                </c:pt>
                <c:pt idx="718">
                  <c:v>10.37355367982882</c:v>
                </c:pt>
                <c:pt idx="719">
                  <c:v>10.807685460056144</c:v>
                </c:pt>
                <c:pt idx="720">
                  <c:v>11.049237847661642</c:v>
                </c:pt>
                <c:pt idx="721">
                  <c:v>10.74475296854853</c:v>
                </c:pt>
                <c:pt idx="722">
                  <c:v>11.482765181875337</c:v>
                </c:pt>
                <c:pt idx="723">
                  <c:v>12.392199453165107</c:v>
                </c:pt>
                <c:pt idx="724">
                  <c:v>11.829632216462626</c:v>
                </c:pt>
                <c:pt idx="725">
                  <c:v>11.007286367891538</c:v>
                </c:pt>
                <c:pt idx="726">
                  <c:v>10.101928491209966</c:v>
                </c:pt>
                <c:pt idx="727">
                  <c:v>11.000147937478992</c:v>
                </c:pt>
                <c:pt idx="728">
                  <c:v>10.895868576183826</c:v>
                </c:pt>
                <c:pt idx="729">
                  <c:v>10.430639178900892</c:v>
                </c:pt>
                <c:pt idx="730">
                  <c:v>10.747594613447014</c:v>
                </c:pt>
                <c:pt idx="731">
                  <c:v>10.351660875132662</c:v>
                </c:pt>
                <c:pt idx="732">
                  <c:v>10.434351070038627</c:v>
                </c:pt>
                <c:pt idx="733">
                  <c:v>13.056821686593608</c:v>
                </c:pt>
                <c:pt idx="734">
                  <c:v>12.529991416079767</c:v>
                </c:pt>
                <c:pt idx="735">
                  <c:v>10.865095759100743</c:v>
                </c:pt>
                <c:pt idx="736">
                  <c:v>11.88142225471173</c:v>
                </c:pt>
                <c:pt idx="737">
                  <c:v>11.358596435906357</c:v>
                </c:pt>
                <c:pt idx="738">
                  <c:v>10.651548963973465</c:v>
                </c:pt>
                <c:pt idx="739">
                  <c:v>10.27273809117664</c:v>
                </c:pt>
                <c:pt idx="740">
                  <c:v>10.634460242636054</c:v>
                </c:pt>
                <c:pt idx="741">
                  <c:v>10.437844138828483</c:v>
                </c:pt>
                <c:pt idx="742">
                  <c:v>10.810394393099942</c:v>
                </c:pt>
                <c:pt idx="743">
                  <c:v>10.48116776328736</c:v>
                </c:pt>
                <c:pt idx="744">
                  <c:v>10.881099134391867</c:v>
                </c:pt>
                <c:pt idx="745">
                  <c:v>10.985445253627333</c:v>
                </c:pt>
                <c:pt idx="746">
                  <c:v>13.47288080267559</c:v>
                </c:pt>
                <c:pt idx="747">
                  <c:v>11.869550407658918</c:v>
                </c:pt>
                <c:pt idx="748">
                  <c:v>10.563258905272352</c:v>
                </c:pt>
                <c:pt idx="749">
                  <c:v>10.959870606986501</c:v>
                </c:pt>
                <c:pt idx="750">
                  <c:v>10.353894158347762</c:v>
                </c:pt>
                <c:pt idx="751">
                  <c:v>11.214452041440227</c:v>
                </c:pt>
                <c:pt idx="752">
                  <c:v>11.022719128406973</c:v>
                </c:pt>
                <c:pt idx="753">
                  <c:v>10.888184317074343</c:v>
                </c:pt>
                <c:pt idx="754">
                  <c:v>10.552186379610337</c:v>
                </c:pt>
                <c:pt idx="755">
                  <c:v>10.520967854170658</c:v>
                </c:pt>
                <c:pt idx="756">
                  <c:v>11.081219045656837</c:v>
                </c:pt>
                <c:pt idx="757">
                  <c:v>10.337118907970643</c:v>
                </c:pt>
                <c:pt idx="758">
                  <c:v>11.563932218308814</c:v>
                </c:pt>
                <c:pt idx="759">
                  <c:v>10.812713386688161</c:v>
                </c:pt>
                <c:pt idx="760">
                  <c:v>13.027747156754641</c:v>
                </c:pt>
                <c:pt idx="761">
                  <c:v>11.73484426658462</c:v>
                </c:pt>
                <c:pt idx="762">
                  <c:v>11.364054158030607</c:v>
                </c:pt>
                <c:pt idx="763">
                  <c:v>11.265220229994082</c:v>
                </c:pt>
                <c:pt idx="764">
                  <c:v>11.370013065111372</c:v>
                </c:pt>
                <c:pt idx="765">
                  <c:v>10.757157922428616</c:v>
                </c:pt>
                <c:pt idx="766">
                  <c:v>10.09158406877277</c:v>
                </c:pt>
                <c:pt idx="767">
                  <c:v>10.287115966035119</c:v>
                </c:pt>
                <c:pt idx="768">
                  <c:v>10.195074491065121</c:v>
                </c:pt>
                <c:pt idx="769">
                  <c:v>10.432761946370579</c:v>
                </c:pt>
                <c:pt idx="770">
                  <c:v>11.071314910225711</c:v>
                </c:pt>
                <c:pt idx="771">
                  <c:v>10.706654378134623</c:v>
                </c:pt>
                <c:pt idx="772">
                  <c:v>10.498608367797512</c:v>
                </c:pt>
                <c:pt idx="773">
                  <c:v>10.494020443106272</c:v>
                </c:pt>
                <c:pt idx="774">
                  <c:v>12.876531890291846</c:v>
                </c:pt>
                <c:pt idx="775">
                  <c:v>12.07190676594708</c:v>
                </c:pt>
                <c:pt idx="776">
                  <c:v>11.862913098609106</c:v>
                </c:pt>
                <c:pt idx="777">
                  <c:v>11.078783065975195</c:v>
                </c:pt>
                <c:pt idx="778">
                  <c:v>10.876366535738475</c:v>
                </c:pt>
                <c:pt idx="779">
                  <c:v>11.087329075565075</c:v>
                </c:pt>
                <c:pt idx="780">
                  <c:v>10.096955094740336</c:v>
                </c:pt>
                <c:pt idx="781">
                  <c:v>10.496289398147198</c:v>
                </c:pt>
                <c:pt idx="782">
                  <c:v>10.146276856097172</c:v>
                </c:pt>
                <c:pt idx="783">
                  <c:v>13.294839964461104</c:v>
                </c:pt>
                <c:pt idx="784">
                  <c:v>11.566466231898259</c:v>
                </c:pt>
                <c:pt idx="785">
                  <c:v>10.19294305153705</c:v>
                </c:pt>
                <c:pt idx="786">
                  <c:v>10.190244196911408</c:v>
                </c:pt>
                <c:pt idx="787">
                  <c:v>10.9845806049853</c:v>
                </c:pt>
                <c:pt idx="788">
                  <c:v>10.800146842461055</c:v>
                </c:pt>
                <c:pt idx="789">
                  <c:v>9.8362253254769598</c:v>
                </c:pt>
                <c:pt idx="790">
                  <c:v>9.9266668254835331</c:v>
                </c:pt>
                <c:pt idx="791">
                  <c:v>11.569003295189933</c:v>
                </c:pt>
                <c:pt idx="792">
                  <c:v>10.892117550468008</c:v>
                </c:pt>
                <c:pt idx="793">
                  <c:v>10.73234500024852</c:v>
                </c:pt>
                <c:pt idx="794">
                  <c:v>11.742949292805115</c:v>
                </c:pt>
                <c:pt idx="795">
                  <c:v>10.442900633154032</c:v>
                </c:pt>
                <c:pt idx="796">
                  <c:v>10.695144334742141</c:v>
                </c:pt>
                <c:pt idx="797">
                  <c:v>10.505505799684972</c:v>
                </c:pt>
                <c:pt idx="798">
                  <c:v>10.848870958613556</c:v>
                </c:pt>
                <c:pt idx="799">
                  <c:v>10.709606211755235</c:v>
                </c:pt>
                <c:pt idx="800">
                  <c:v>10.427002327418107</c:v>
                </c:pt>
                <c:pt idx="801">
                  <c:v>11.211604132591996</c:v>
                </c:pt>
                <c:pt idx="802">
                  <c:v>12.615709041707149</c:v>
                </c:pt>
                <c:pt idx="803">
                  <c:v>11.361148632004356</c:v>
                </c:pt>
                <c:pt idx="804">
                  <c:v>10.699055933195222</c:v>
                </c:pt>
                <c:pt idx="805">
                  <c:v>11.555093752830773</c:v>
                </c:pt>
                <c:pt idx="806">
                  <c:v>10.932946242515648</c:v>
                </c:pt>
                <c:pt idx="807">
                  <c:v>10.935675097822996</c:v>
                </c:pt>
                <c:pt idx="808">
                  <c:v>11.730091184597901</c:v>
                </c:pt>
                <c:pt idx="809">
                  <c:v>10.820158212228568</c:v>
                </c:pt>
                <c:pt idx="810">
                  <c:v>11.634629691587831</c:v>
                </c:pt>
                <c:pt idx="811">
                  <c:v>10.94080937276113</c:v>
                </c:pt>
                <c:pt idx="812">
                  <c:v>10.607426294174273</c:v>
                </c:pt>
              </c:numCache>
            </c:numRef>
          </c:xVal>
          <c:yVal>
            <c:numRef>
              <c:f>都市規模データ!$I$821:$I$1633</c:f>
              <c:numCache>
                <c:formatCode>0.00_);[Red]\(0.00\)</c:formatCode>
                <c:ptCount val="813"/>
                <c:pt idx="0">
                  <c:v>6.1095998071764361</c:v>
                </c:pt>
                <c:pt idx="1">
                  <c:v>6.0802230272476612</c:v>
                </c:pt>
                <c:pt idx="2">
                  <c:v>6.1617732732892048</c:v>
                </c:pt>
                <c:pt idx="3">
                  <c:v>6.1378171112906026</c:v>
                </c:pt>
                <c:pt idx="4">
                  <c:v>6.0561142057177291</c:v>
                </c:pt>
                <c:pt idx="5">
                  <c:v>6.2633314716703135</c:v>
                </c:pt>
                <c:pt idx="6">
                  <c:v>6.1464162997189664</c:v>
                </c:pt>
                <c:pt idx="7">
                  <c:v>6.3178834393452368</c:v>
                </c:pt>
                <c:pt idx="8">
                  <c:v>7.0519278037090842</c:v>
                </c:pt>
                <c:pt idx="9">
                  <c:v>6.2137446632895728</c:v>
                </c:pt>
                <c:pt idx="10">
                  <c:v>6.5448209739421266</c:v>
                </c:pt>
                <c:pt idx="11">
                  <c:v>6.2786535337674074</c:v>
                </c:pt>
                <c:pt idx="12">
                  <c:v>6.0794390518643642</c:v>
                </c:pt>
                <c:pt idx="13">
                  <c:v>6.3855853265295766</c:v>
                </c:pt>
                <c:pt idx="14">
                  <c:v>6.5705030448549113</c:v>
                </c:pt>
                <c:pt idx="15">
                  <c:v>6.5555901137614692</c:v>
                </c:pt>
                <c:pt idx="16">
                  <c:v>5.8938841963481909</c:v>
                </c:pt>
                <c:pt idx="17">
                  <c:v>6.5479511315610361</c:v>
                </c:pt>
                <c:pt idx="18">
                  <c:v>6.4901430494172523</c:v>
                </c:pt>
                <c:pt idx="19">
                  <c:v>6.6919960314378271</c:v>
                </c:pt>
                <c:pt idx="20">
                  <c:v>6.4321708526563572</c:v>
                </c:pt>
                <c:pt idx="21">
                  <c:v>6.7726735422959461</c:v>
                </c:pt>
                <c:pt idx="22">
                  <c:v>6.3066704923255088</c:v>
                </c:pt>
                <c:pt idx="23">
                  <c:v>5.9351636075609679</c:v>
                </c:pt>
                <c:pt idx="24">
                  <c:v>6.2595362506997221</c:v>
                </c:pt>
                <c:pt idx="25">
                  <c:v>6.33849415289282</c:v>
                </c:pt>
                <c:pt idx="26">
                  <c:v>7.2050565356184686</c:v>
                </c:pt>
                <c:pt idx="27">
                  <c:v>6.5288845020789426</c:v>
                </c:pt>
                <c:pt idx="28">
                  <c:v>6.3539883585154691</c:v>
                </c:pt>
                <c:pt idx="29">
                  <c:v>5.9647035680512319</c:v>
                </c:pt>
                <c:pt idx="30">
                  <c:v>5.9155367248304849</c:v>
                </c:pt>
                <c:pt idx="31">
                  <c:v>6.2502426148524304</c:v>
                </c:pt>
                <c:pt idx="32">
                  <c:v>5.7934242095897943</c:v>
                </c:pt>
                <c:pt idx="33">
                  <c:v>6.330009626541603</c:v>
                </c:pt>
                <c:pt idx="34">
                  <c:v>6.081614952827926</c:v>
                </c:pt>
                <c:pt idx="35">
                  <c:v>5.9131562024104163</c:v>
                </c:pt>
                <c:pt idx="36">
                  <c:v>5.9613921187884342</c:v>
                </c:pt>
                <c:pt idx="37">
                  <c:v>5.8696371921968575</c:v>
                </c:pt>
                <c:pt idx="38">
                  <c:v>6.0472870045824516</c:v>
                </c:pt>
                <c:pt idx="39">
                  <c:v>6.1991075937118607</c:v>
                </c:pt>
                <c:pt idx="40">
                  <c:v>6.1393278298200782</c:v>
                </c:pt>
                <c:pt idx="41">
                  <c:v>6.2611420226361778</c:v>
                </c:pt>
                <c:pt idx="42">
                  <c:v>6.0812656950471347</c:v>
                </c:pt>
                <c:pt idx="43">
                  <c:v>6.3858213937998913</c:v>
                </c:pt>
                <c:pt idx="44">
                  <c:v>6.1377209147063478</c:v>
                </c:pt>
                <c:pt idx="45">
                  <c:v>5.8365853796654843</c:v>
                </c:pt>
                <c:pt idx="46">
                  <c:v>6.1820009797330577</c:v>
                </c:pt>
                <c:pt idx="47">
                  <c:v>5.966117938198769</c:v>
                </c:pt>
                <c:pt idx="48">
                  <c:v>6.0847483512294716</c:v>
                </c:pt>
                <c:pt idx="49">
                  <c:v>5.9189576281460203</c:v>
                </c:pt>
                <c:pt idx="50">
                  <c:v>6.3723127289755022</c:v>
                </c:pt>
                <c:pt idx="51">
                  <c:v>6.4911377713969376</c:v>
                </c:pt>
                <c:pt idx="52">
                  <c:v>6.145106995049102</c:v>
                </c:pt>
                <c:pt idx="53">
                  <c:v>6.1297959152673132</c:v>
                </c:pt>
                <c:pt idx="54">
                  <c:v>6.0751862946284136</c:v>
                </c:pt>
                <c:pt idx="55">
                  <c:v>6.6196663508595179</c:v>
                </c:pt>
                <c:pt idx="56">
                  <c:v>6.3169677970734179</c:v>
                </c:pt>
                <c:pt idx="57">
                  <c:v>6.1810095885248595</c:v>
                </c:pt>
                <c:pt idx="58">
                  <c:v>5.5404704812341032</c:v>
                </c:pt>
                <c:pt idx="59">
                  <c:v>5.9774479903440572</c:v>
                </c:pt>
                <c:pt idx="60">
                  <c:v>5.8912771718365455</c:v>
                </c:pt>
                <c:pt idx="61">
                  <c:v>5.8340886772571494</c:v>
                </c:pt>
                <c:pt idx="62">
                  <c:v>5.8287209369449675</c:v>
                </c:pt>
                <c:pt idx="63">
                  <c:v>5.9868103710290228</c:v>
                </c:pt>
                <c:pt idx="64">
                  <c:v>5.8550562547435998</c:v>
                </c:pt>
                <c:pt idx="65">
                  <c:v>5.8209046639355702</c:v>
                </c:pt>
                <c:pt idx="66">
                  <c:v>5.7799176873515581</c:v>
                </c:pt>
                <c:pt idx="67">
                  <c:v>5.7385606889502405</c:v>
                </c:pt>
                <c:pt idx="68">
                  <c:v>6.0668946311513476</c:v>
                </c:pt>
                <c:pt idx="69">
                  <c:v>6.2306416016800661</c:v>
                </c:pt>
                <c:pt idx="70">
                  <c:v>5.6730908941026517</c:v>
                </c:pt>
                <c:pt idx="71">
                  <c:v>5.8990293464577235</c:v>
                </c:pt>
                <c:pt idx="72">
                  <c:v>5.9037432408648609</c:v>
                </c:pt>
                <c:pt idx="73">
                  <c:v>5.9392345877256965</c:v>
                </c:pt>
                <c:pt idx="74">
                  <c:v>6.0965209670609397</c:v>
                </c:pt>
                <c:pt idx="75">
                  <c:v>5.9926282283064785</c:v>
                </c:pt>
                <c:pt idx="76">
                  <c:v>6.1382099199940177</c:v>
                </c:pt>
                <c:pt idx="77">
                  <c:v>6.1567299159107645</c:v>
                </c:pt>
                <c:pt idx="78">
                  <c:v>6.0391436213372431</c:v>
                </c:pt>
                <c:pt idx="79">
                  <c:v>6.2761322328262237</c:v>
                </c:pt>
                <c:pt idx="80">
                  <c:v>5.8601700946662643</c:v>
                </c:pt>
                <c:pt idx="81">
                  <c:v>6.2125435663714246</c:v>
                </c:pt>
                <c:pt idx="82">
                  <c:v>6.3013024340572183</c:v>
                </c:pt>
                <c:pt idx="83">
                  <c:v>6.2363760422186481</c:v>
                </c:pt>
                <c:pt idx="84">
                  <c:v>6.4122977761709272</c:v>
                </c:pt>
                <c:pt idx="85">
                  <c:v>5.833061568996051</c:v>
                </c:pt>
                <c:pt idx="86">
                  <c:v>5.8780186584713832</c:v>
                </c:pt>
                <c:pt idx="87">
                  <c:v>6.0564848609240167</c:v>
                </c:pt>
                <c:pt idx="88">
                  <c:v>6.0025023205790955</c:v>
                </c:pt>
                <c:pt idx="89">
                  <c:v>5.9504050733785139</c:v>
                </c:pt>
                <c:pt idx="90">
                  <c:v>5.9578379470659808</c:v>
                </c:pt>
                <c:pt idx="91">
                  <c:v>5.881599201581909</c:v>
                </c:pt>
                <c:pt idx="92">
                  <c:v>6.053388714676136</c:v>
                </c:pt>
                <c:pt idx="93">
                  <c:v>6.154402193716737</c:v>
                </c:pt>
                <c:pt idx="94">
                  <c:v>5.7616799152569644</c:v>
                </c:pt>
                <c:pt idx="95">
                  <c:v>5.9247694675717781</c:v>
                </c:pt>
                <c:pt idx="96">
                  <c:v>6.3572656191818808</c:v>
                </c:pt>
                <c:pt idx="97">
                  <c:v>6.0583086761948524</c:v>
                </c:pt>
                <c:pt idx="98">
                  <c:v>5.7407492070354049</c:v>
                </c:pt>
                <c:pt idx="99">
                  <c:v>5.824848815814379</c:v>
                </c:pt>
                <c:pt idx="100">
                  <c:v>5.8602345588070968</c:v>
                </c:pt>
                <c:pt idx="101">
                  <c:v>5.789488254837738</c:v>
                </c:pt>
                <c:pt idx="102">
                  <c:v>6.013481978438489</c:v>
                </c:pt>
                <c:pt idx="103">
                  <c:v>5.9222520715812159</c:v>
                </c:pt>
                <c:pt idx="104">
                  <c:v>6.1151249198603566</c:v>
                </c:pt>
                <c:pt idx="105">
                  <c:v>5.8885764853115932</c:v>
                </c:pt>
                <c:pt idx="106">
                  <c:v>6.0071351460774789</c:v>
                </c:pt>
                <c:pt idx="107">
                  <c:v>6.1788424385931533</c:v>
                </c:pt>
                <c:pt idx="108">
                  <c:v>5.9990030328970212</c:v>
                </c:pt>
                <c:pt idx="109">
                  <c:v>5.8852264353992449</c:v>
                </c:pt>
                <c:pt idx="110">
                  <c:v>5.9603371192574333</c:v>
                </c:pt>
                <c:pt idx="111">
                  <c:v>5.7861813731747826</c:v>
                </c:pt>
                <c:pt idx="112">
                  <c:v>5.7958279939433019</c:v>
                </c:pt>
                <c:pt idx="113">
                  <c:v>5.6660506623924434</c:v>
                </c:pt>
                <c:pt idx="114">
                  <c:v>5.5856519191237668</c:v>
                </c:pt>
                <c:pt idx="115">
                  <c:v>5.77521661209326</c:v>
                </c:pt>
                <c:pt idx="116">
                  <c:v>5.6930373578367393</c:v>
                </c:pt>
                <c:pt idx="117">
                  <c:v>5.6938520864901747</c:v>
                </c:pt>
                <c:pt idx="118">
                  <c:v>5.8535339540422919</c:v>
                </c:pt>
                <c:pt idx="119">
                  <c:v>5.9245910295749402</c:v>
                </c:pt>
                <c:pt idx="120">
                  <c:v>6.0779023333439319</c:v>
                </c:pt>
                <c:pt idx="121">
                  <c:v>5.9213186836624114</c:v>
                </c:pt>
                <c:pt idx="122">
                  <c:v>5.6680308699381401</c:v>
                </c:pt>
                <c:pt idx="123">
                  <c:v>5.7071457326493036</c:v>
                </c:pt>
                <c:pt idx="124">
                  <c:v>5.6628688681458268</c:v>
                </c:pt>
                <c:pt idx="125">
                  <c:v>5.4802284924189788</c:v>
                </c:pt>
                <c:pt idx="126">
                  <c:v>5.7280728405103174</c:v>
                </c:pt>
                <c:pt idx="127">
                  <c:v>5.6592863854086417</c:v>
                </c:pt>
                <c:pt idx="128">
                  <c:v>5.8275377904466783</c:v>
                </c:pt>
                <c:pt idx="129">
                  <c:v>5.8213600999270962</c:v>
                </c:pt>
                <c:pt idx="130">
                  <c:v>5.6784784063852554</c:v>
                </c:pt>
                <c:pt idx="131">
                  <c:v>6.1287334884441051</c:v>
                </c:pt>
                <c:pt idx="132">
                  <c:v>5.7491843964963589</c:v>
                </c:pt>
                <c:pt idx="133">
                  <c:v>5.8192029639465064</c:v>
                </c:pt>
                <c:pt idx="134">
                  <c:v>5.7414184678085087</c:v>
                </c:pt>
                <c:pt idx="135">
                  <c:v>5.8799563746343333</c:v>
                </c:pt>
                <c:pt idx="136">
                  <c:v>5.7351640141806275</c:v>
                </c:pt>
                <c:pt idx="137">
                  <c:v>5.7668191112333087</c:v>
                </c:pt>
                <c:pt idx="138">
                  <c:v>5.812427695105626</c:v>
                </c:pt>
                <c:pt idx="139">
                  <c:v>5.9223979326107949</c:v>
                </c:pt>
                <c:pt idx="140">
                  <c:v>5.7818123693703996</c:v>
                </c:pt>
                <c:pt idx="141">
                  <c:v>5.8224483603102843</c:v>
                </c:pt>
                <c:pt idx="142">
                  <c:v>5.8104728476581551</c:v>
                </c:pt>
                <c:pt idx="143">
                  <c:v>5.8303420682959946</c:v>
                </c:pt>
                <c:pt idx="144">
                  <c:v>5.7476158208053834</c:v>
                </c:pt>
                <c:pt idx="145">
                  <c:v>5.7512529450604317</c:v>
                </c:pt>
                <c:pt idx="146">
                  <c:v>5.7097998488348631</c:v>
                </c:pt>
                <c:pt idx="147">
                  <c:v>5.852399427955576</c:v>
                </c:pt>
                <c:pt idx="148">
                  <c:v>6.0797054905437315</c:v>
                </c:pt>
                <c:pt idx="149">
                  <c:v>5.7604851292549615</c:v>
                </c:pt>
                <c:pt idx="150">
                  <c:v>5.9234936628315653</c:v>
                </c:pt>
                <c:pt idx="151">
                  <c:v>5.8266764910259949</c:v>
                </c:pt>
                <c:pt idx="152">
                  <c:v>5.8224346101319009</c:v>
                </c:pt>
                <c:pt idx="153">
                  <c:v>5.7943977370522193</c:v>
                </c:pt>
                <c:pt idx="154">
                  <c:v>5.7926186059595333</c:v>
                </c:pt>
                <c:pt idx="155">
                  <c:v>5.7964186175518133</c:v>
                </c:pt>
                <c:pt idx="156">
                  <c:v>5.7847397983612634</c:v>
                </c:pt>
                <c:pt idx="157">
                  <c:v>5.9148114024182714</c:v>
                </c:pt>
                <c:pt idx="158">
                  <c:v>5.8792791779302238</c:v>
                </c:pt>
                <c:pt idx="159">
                  <c:v>5.9525210185954407</c:v>
                </c:pt>
                <c:pt idx="160">
                  <c:v>5.8104605287070443</c:v>
                </c:pt>
                <c:pt idx="161">
                  <c:v>5.7855299158937834</c:v>
                </c:pt>
                <c:pt idx="162">
                  <c:v>6.0805463401080901</c:v>
                </c:pt>
                <c:pt idx="163">
                  <c:v>5.8203809258236419</c:v>
                </c:pt>
                <c:pt idx="164">
                  <c:v>6.0294840908213265</c:v>
                </c:pt>
                <c:pt idx="165">
                  <c:v>5.7271543405458658</c:v>
                </c:pt>
                <c:pt idx="166">
                  <c:v>5.8974912242830895</c:v>
                </c:pt>
                <c:pt idx="167">
                  <c:v>5.9870550759205843</c:v>
                </c:pt>
                <c:pt idx="168">
                  <c:v>5.885083948867285</c:v>
                </c:pt>
                <c:pt idx="169">
                  <c:v>5.7573083949339425</c:v>
                </c:pt>
                <c:pt idx="170">
                  <c:v>5.507280273220827</c:v>
                </c:pt>
                <c:pt idx="171">
                  <c:v>5.6546610416123624</c:v>
                </c:pt>
                <c:pt idx="172">
                  <c:v>5.7392789964717963</c:v>
                </c:pt>
                <c:pt idx="173">
                  <c:v>5.6213892709705711</c:v>
                </c:pt>
                <c:pt idx="174">
                  <c:v>5.9312591502303027</c:v>
                </c:pt>
                <c:pt idx="175">
                  <c:v>5.5126106777970536</c:v>
                </c:pt>
                <c:pt idx="176">
                  <c:v>5.7725847000236818</c:v>
                </c:pt>
                <c:pt idx="177">
                  <c:v>5.7600716856829859</c:v>
                </c:pt>
                <c:pt idx="178">
                  <c:v>5.6680787442498932</c:v>
                </c:pt>
                <c:pt idx="179">
                  <c:v>5.6807527265051379</c:v>
                </c:pt>
                <c:pt idx="180">
                  <c:v>5.4754544546018389</c:v>
                </c:pt>
                <c:pt idx="181">
                  <c:v>5.5603352752529496</c:v>
                </c:pt>
                <c:pt idx="182">
                  <c:v>5.7805296369475601</c:v>
                </c:pt>
                <c:pt idx="183">
                  <c:v>5.6582931764255227</c:v>
                </c:pt>
                <c:pt idx="184">
                  <c:v>5.6955117420412815</c:v>
                </c:pt>
                <c:pt idx="185">
                  <c:v>5.4693859562921663</c:v>
                </c:pt>
                <c:pt idx="186">
                  <c:v>5.5013967223668292</c:v>
                </c:pt>
                <c:pt idx="187">
                  <c:v>5.5208126121077141</c:v>
                </c:pt>
                <c:pt idx="188">
                  <c:v>5.6578536046617245</c:v>
                </c:pt>
                <c:pt idx="189">
                  <c:v>5.753457186001028</c:v>
                </c:pt>
                <c:pt idx="190">
                  <c:v>5.5212898801099692</c:v>
                </c:pt>
                <c:pt idx="191">
                  <c:v>5.5312940431144453</c:v>
                </c:pt>
                <c:pt idx="192">
                  <c:v>5.5526252113720309</c:v>
                </c:pt>
                <c:pt idx="193">
                  <c:v>5.6805826525535394</c:v>
                </c:pt>
                <c:pt idx="194">
                  <c:v>5.4927792740891777</c:v>
                </c:pt>
                <c:pt idx="195">
                  <c:v>5.5301899740457099</c:v>
                </c:pt>
                <c:pt idx="196">
                  <c:v>5.6631886771723536</c:v>
                </c:pt>
                <c:pt idx="197">
                  <c:v>5.4905077934241042</c:v>
                </c:pt>
                <c:pt idx="198">
                  <c:v>5.6910307187175029</c:v>
                </c:pt>
                <c:pt idx="199">
                  <c:v>5.5959543686443833</c:v>
                </c:pt>
                <c:pt idx="200">
                  <c:v>5.5635938749121978</c:v>
                </c:pt>
                <c:pt idx="201">
                  <c:v>5.5294378799907422</c:v>
                </c:pt>
                <c:pt idx="202">
                  <c:v>5.6547668112794529</c:v>
                </c:pt>
                <c:pt idx="203">
                  <c:v>5.6203649664868633</c:v>
                </c:pt>
                <c:pt idx="204">
                  <c:v>5.5376278839846957</c:v>
                </c:pt>
                <c:pt idx="205">
                  <c:v>5.6323998655458007</c:v>
                </c:pt>
                <c:pt idx="206">
                  <c:v>5.4990753206707002</c:v>
                </c:pt>
                <c:pt idx="207">
                  <c:v>5.5842419715540865</c:v>
                </c:pt>
                <c:pt idx="208">
                  <c:v>5.5716463807828003</c:v>
                </c:pt>
                <c:pt idx="209">
                  <c:v>5.9694413965290467</c:v>
                </c:pt>
                <c:pt idx="210">
                  <c:v>5.7108032221643032</c:v>
                </c:pt>
                <c:pt idx="211">
                  <c:v>5.4883240906164481</c:v>
                </c:pt>
                <c:pt idx="212">
                  <c:v>5.4784231769534104</c:v>
                </c:pt>
                <c:pt idx="213">
                  <c:v>5.6983406594715866</c:v>
                </c:pt>
                <c:pt idx="214">
                  <c:v>5.5994655130790258</c:v>
                </c:pt>
                <c:pt idx="215">
                  <c:v>5.4601759338053446</c:v>
                </c:pt>
                <c:pt idx="216">
                  <c:v>5.5903630763968293</c:v>
                </c:pt>
                <c:pt idx="217">
                  <c:v>5.5819900552427244</c:v>
                </c:pt>
                <c:pt idx="218">
                  <c:v>6.0195383566835439</c:v>
                </c:pt>
                <c:pt idx="219">
                  <c:v>5.4149837019701774</c:v>
                </c:pt>
                <c:pt idx="220">
                  <c:v>5.6543892029327054</c:v>
                </c:pt>
                <c:pt idx="221">
                  <c:v>5.8133772526078555</c:v>
                </c:pt>
                <c:pt idx="222">
                  <c:v>5.7721799091343273</c:v>
                </c:pt>
                <c:pt idx="223">
                  <c:v>5.5496111624705398</c:v>
                </c:pt>
                <c:pt idx="224">
                  <c:v>5.7418891056364023</c:v>
                </c:pt>
                <c:pt idx="225">
                  <c:v>5.6540793418915136</c:v>
                </c:pt>
                <c:pt idx="226">
                  <c:v>5.4238141301970009</c:v>
                </c:pt>
                <c:pt idx="227">
                  <c:v>5.5028534277205363</c:v>
                </c:pt>
                <c:pt idx="228">
                  <c:v>5.4112421241546826</c:v>
                </c:pt>
                <c:pt idx="229">
                  <c:v>5.9276388396431363</c:v>
                </c:pt>
                <c:pt idx="230">
                  <c:v>5.4956188428238129</c:v>
                </c:pt>
                <c:pt idx="231">
                  <c:v>5.6618838921848296</c:v>
                </c:pt>
                <c:pt idx="232">
                  <c:v>5.6329055113150703</c:v>
                </c:pt>
                <c:pt idx="233">
                  <c:v>5.8160680663678583</c:v>
                </c:pt>
                <c:pt idx="234">
                  <c:v>5.4697943401779829</c:v>
                </c:pt>
                <c:pt idx="235">
                  <c:v>5.8449708164554455</c:v>
                </c:pt>
                <c:pt idx="236">
                  <c:v>5.4536666322358176</c:v>
                </c:pt>
                <c:pt idx="237">
                  <c:v>5.8255581650500705</c:v>
                </c:pt>
                <c:pt idx="238">
                  <c:v>5.6908189161753535</c:v>
                </c:pt>
                <c:pt idx="239">
                  <c:v>5.5342200322339616</c:v>
                </c:pt>
                <c:pt idx="240">
                  <c:v>6.0554523942283334</c:v>
                </c:pt>
                <c:pt idx="241">
                  <c:v>5.8486650461191259</c:v>
                </c:pt>
                <c:pt idx="242">
                  <c:v>5.7618462238657902</c:v>
                </c:pt>
                <c:pt idx="243">
                  <c:v>5.8079452480027669</c:v>
                </c:pt>
                <c:pt idx="244">
                  <c:v>5.8454634622696737</c:v>
                </c:pt>
                <c:pt idx="245">
                  <c:v>5.5034283130072756</c:v>
                </c:pt>
                <c:pt idx="246">
                  <c:v>6.90516938834946</c:v>
                </c:pt>
                <c:pt idx="247">
                  <c:v>6.6804337153934217</c:v>
                </c:pt>
                <c:pt idx="248">
                  <c:v>6.1102096977761651</c:v>
                </c:pt>
                <c:pt idx="249">
                  <c:v>5.9843455368949039</c:v>
                </c:pt>
                <c:pt idx="250">
                  <c:v>6.0024925908994673</c:v>
                </c:pt>
                <c:pt idx="251">
                  <c:v>6.3267160219557139</c:v>
                </c:pt>
                <c:pt idx="252">
                  <c:v>5.9719717411694608</c:v>
                </c:pt>
                <c:pt idx="253">
                  <c:v>5.7525339772205326</c:v>
                </c:pt>
                <c:pt idx="254">
                  <c:v>5.8910984140143787</c:v>
                </c:pt>
                <c:pt idx="255">
                  <c:v>6.0749722211660808</c:v>
                </c:pt>
                <c:pt idx="256">
                  <c:v>5.6872011782396212</c:v>
                </c:pt>
                <c:pt idx="257">
                  <c:v>5.581782991448927</c:v>
                </c:pt>
                <c:pt idx="258">
                  <c:v>6.015704173334786</c:v>
                </c:pt>
                <c:pt idx="259">
                  <c:v>5.6770623418509025</c:v>
                </c:pt>
                <c:pt idx="260">
                  <c:v>5.6660561426499028</c:v>
                </c:pt>
                <c:pt idx="261">
                  <c:v>5.906277943535116</c:v>
                </c:pt>
                <c:pt idx="262">
                  <c:v>5.8749548801813667</c:v>
                </c:pt>
                <c:pt idx="263">
                  <c:v>6.1244612929243134</c:v>
                </c:pt>
                <c:pt idx="264">
                  <c:v>5.6927901326393187</c:v>
                </c:pt>
                <c:pt idx="265">
                  <c:v>5.6491995006820162</c:v>
                </c:pt>
                <c:pt idx="266">
                  <c:v>5.7884642799565755</c:v>
                </c:pt>
                <c:pt idx="267">
                  <c:v>5.7812892340454791</c:v>
                </c:pt>
                <c:pt idx="268">
                  <c:v>5.6893000524018573</c:v>
                </c:pt>
                <c:pt idx="269">
                  <c:v>5.7301563282282943</c:v>
                </c:pt>
                <c:pt idx="270">
                  <c:v>5.9132936931456355</c:v>
                </c:pt>
                <c:pt idx="271">
                  <c:v>6.014220889607067</c:v>
                </c:pt>
                <c:pt idx="272">
                  <c:v>5.7593201263946252</c:v>
                </c:pt>
                <c:pt idx="273">
                  <c:v>5.6606429401412672</c:v>
                </c:pt>
                <c:pt idx="274">
                  <c:v>5.8690620190821381</c:v>
                </c:pt>
                <c:pt idx="275">
                  <c:v>5.7614547334869766</c:v>
                </c:pt>
                <c:pt idx="276">
                  <c:v>5.7443280734961277</c:v>
                </c:pt>
                <c:pt idx="277">
                  <c:v>5.7109327518658057</c:v>
                </c:pt>
                <c:pt idx="278">
                  <c:v>5.6681493207047629</c:v>
                </c:pt>
                <c:pt idx="279">
                  <c:v>5.6434724004284513</c:v>
                </c:pt>
                <c:pt idx="280">
                  <c:v>5.7149880445416645</c:v>
                </c:pt>
                <c:pt idx="281">
                  <c:v>5.6823612601380136</c:v>
                </c:pt>
                <c:pt idx="282">
                  <c:v>5.8084266094580537</c:v>
                </c:pt>
                <c:pt idx="283">
                  <c:v>5.7423884221179406</c:v>
                </c:pt>
                <c:pt idx="284">
                  <c:v>5.9001557943446867</c:v>
                </c:pt>
                <c:pt idx="285">
                  <c:v>5.6956359977494513</c:v>
                </c:pt>
                <c:pt idx="286">
                  <c:v>5.7407069222979645</c:v>
                </c:pt>
                <c:pt idx="287">
                  <c:v>5.7293778270200892</c:v>
                </c:pt>
                <c:pt idx="288">
                  <c:v>5.6168317852855392</c:v>
                </c:pt>
                <c:pt idx="289">
                  <c:v>5.8069881341126122</c:v>
                </c:pt>
                <c:pt idx="290">
                  <c:v>5.8089693271338607</c:v>
                </c:pt>
                <c:pt idx="291">
                  <c:v>5.8918677220574773</c:v>
                </c:pt>
                <c:pt idx="292">
                  <c:v>5.814101181169403</c:v>
                </c:pt>
                <c:pt idx="293">
                  <c:v>5.9485378806507265</c:v>
                </c:pt>
                <c:pt idx="294">
                  <c:v>5.7122137397559669</c:v>
                </c:pt>
                <c:pt idx="295">
                  <c:v>6.0189963892740703</c:v>
                </c:pt>
                <c:pt idx="296">
                  <c:v>6.1001373951014983</c:v>
                </c:pt>
                <c:pt idx="297">
                  <c:v>5.6147190627214334</c:v>
                </c:pt>
                <c:pt idx="298">
                  <c:v>5.7345702123678075</c:v>
                </c:pt>
                <c:pt idx="299">
                  <c:v>5.5949528747111472</c:v>
                </c:pt>
                <c:pt idx="300">
                  <c:v>5.7333538460214992</c:v>
                </c:pt>
                <c:pt idx="301">
                  <c:v>5.6683289165702941</c:v>
                </c:pt>
                <c:pt idx="302">
                  <c:v>5.6761296187674803</c:v>
                </c:pt>
                <c:pt idx="303">
                  <c:v>5.4791350731488997</c:v>
                </c:pt>
                <c:pt idx="304">
                  <c:v>5.6805483708214037</c:v>
                </c:pt>
                <c:pt idx="305">
                  <c:v>5.6780634518515498</c:v>
                </c:pt>
                <c:pt idx="306">
                  <c:v>5.5606358341390134</c:v>
                </c:pt>
                <c:pt idx="307">
                  <c:v>5.8284171313342865</c:v>
                </c:pt>
                <c:pt idx="308">
                  <c:v>5.5587457514915082</c:v>
                </c:pt>
                <c:pt idx="309">
                  <c:v>5.6176113980632936</c:v>
                </c:pt>
                <c:pt idx="310">
                  <c:v>5.5549189108950126</c:v>
                </c:pt>
                <c:pt idx="311">
                  <c:v>5.5093202176652163</c:v>
                </c:pt>
                <c:pt idx="312">
                  <c:v>5.7345837623309128</c:v>
                </c:pt>
                <c:pt idx="313">
                  <c:v>5.6879811600851857</c:v>
                </c:pt>
                <c:pt idx="314">
                  <c:v>5.8823476918980253</c:v>
                </c:pt>
                <c:pt idx="315">
                  <c:v>5.9523744512597654</c:v>
                </c:pt>
                <c:pt idx="316">
                  <c:v>5.9099399049193702</c:v>
                </c:pt>
                <c:pt idx="317">
                  <c:v>6.1231186108013294</c:v>
                </c:pt>
                <c:pt idx="318">
                  <c:v>5.8599476951268148</c:v>
                </c:pt>
                <c:pt idx="319">
                  <c:v>6.0033637445885812</c:v>
                </c:pt>
                <c:pt idx="320">
                  <c:v>6.0892161290996416</c:v>
                </c:pt>
                <c:pt idx="321">
                  <c:v>6.326246659918187</c:v>
                </c:pt>
                <c:pt idx="322">
                  <c:v>5.8271733966219044</c:v>
                </c:pt>
                <c:pt idx="323">
                  <c:v>6.1056774291415019</c:v>
                </c:pt>
                <c:pt idx="324">
                  <c:v>5.895118034216166</c:v>
                </c:pt>
                <c:pt idx="325">
                  <c:v>6.2707289273997775</c:v>
                </c:pt>
                <c:pt idx="326">
                  <c:v>6.4065452791898059</c:v>
                </c:pt>
                <c:pt idx="327">
                  <c:v>5.8754588356977919</c:v>
                </c:pt>
                <c:pt idx="328">
                  <c:v>6.1704418492121063</c:v>
                </c:pt>
                <c:pt idx="329">
                  <c:v>5.9887051676886047</c:v>
                </c:pt>
                <c:pt idx="330">
                  <c:v>6.538878781389255</c:v>
                </c:pt>
                <c:pt idx="331">
                  <c:v>6.4657535240061836</c:v>
                </c:pt>
                <c:pt idx="332">
                  <c:v>6.1193936458090779</c:v>
                </c:pt>
                <c:pt idx="333">
                  <c:v>6.2363004143404828</c:v>
                </c:pt>
                <c:pt idx="334">
                  <c:v>5.9834993835839594</c:v>
                </c:pt>
                <c:pt idx="335">
                  <c:v>5.8376134866238631</c:v>
                </c:pt>
                <c:pt idx="336">
                  <c:v>6.0525312704546979</c:v>
                </c:pt>
                <c:pt idx="337">
                  <c:v>6.0214692843723192</c:v>
                </c:pt>
                <c:pt idx="338">
                  <c:v>6.0262109187760133</c:v>
                </c:pt>
                <c:pt idx="339">
                  <c:v>6.1661678075422941</c:v>
                </c:pt>
                <c:pt idx="340">
                  <c:v>6.0647189546505027</c:v>
                </c:pt>
                <c:pt idx="341">
                  <c:v>5.9851763178713702</c:v>
                </c:pt>
                <c:pt idx="342">
                  <c:v>6.5200226429285513</c:v>
                </c:pt>
                <c:pt idx="343">
                  <c:v>5.9217696740945831</c:v>
                </c:pt>
                <c:pt idx="344">
                  <c:v>6.0812029653698474</c:v>
                </c:pt>
                <c:pt idx="345">
                  <c:v>6.3757676761441395</c:v>
                </c:pt>
                <c:pt idx="346">
                  <c:v>6.1084640099252345</c:v>
                </c:pt>
                <c:pt idx="347">
                  <c:v>6.5379769164436166</c:v>
                </c:pt>
                <c:pt idx="348">
                  <c:v>6.4495636367365234</c:v>
                </c:pt>
                <c:pt idx="349">
                  <c:v>6.0328535347826575</c:v>
                </c:pt>
                <c:pt idx="350">
                  <c:v>6.0836866480579914</c:v>
                </c:pt>
                <c:pt idx="351">
                  <c:v>6.0533567755701068</c:v>
                </c:pt>
                <c:pt idx="352">
                  <c:v>6.1481777139875078</c:v>
                </c:pt>
                <c:pt idx="353">
                  <c:v>6.0400830907443792</c:v>
                </c:pt>
                <c:pt idx="354">
                  <c:v>5.8876092853581161</c:v>
                </c:pt>
                <c:pt idx="355">
                  <c:v>5.9039520999731856</c:v>
                </c:pt>
                <c:pt idx="356">
                  <c:v>6.0390383316888414</c:v>
                </c:pt>
                <c:pt idx="357">
                  <c:v>6.0615349115610693</c:v>
                </c:pt>
                <c:pt idx="358">
                  <c:v>6.1534727875595365</c:v>
                </c:pt>
                <c:pt idx="359">
                  <c:v>6.1244880378353486</c:v>
                </c:pt>
                <c:pt idx="360">
                  <c:v>5.8635126689064663</c:v>
                </c:pt>
                <c:pt idx="361">
                  <c:v>5.9762439924171531</c:v>
                </c:pt>
                <c:pt idx="362">
                  <c:v>5.9219338454712753</c:v>
                </c:pt>
                <c:pt idx="363">
                  <c:v>5.8702979020347046</c:v>
                </c:pt>
                <c:pt idx="364">
                  <c:v>5.7654697351912194</c:v>
                </c:pt>
                <c:pt idx="365">
                  <c:v>5.8675069037412237</c:v>
                </c:pt>
                <c:pt idx="366">
                  <c:v>6.0506626210440828</c:v>
                </c:pt>
                <c:pt idx="367">
                  <c:v>6.0585931275005462</c:v>
                </c:pt>
                <c:pt idx="368">
                  <c:v>6.0674296947188102</c:v>
                </c:pt>
                <c:pt idx="369">
                  <c:v>6.0716611886054652</c:v>
                </c:pt>
                <c:pt idx="370">
                  <c:v>5.9732330220741243</c:v>
                </c:pt>
                <c:pt idx="371">
                  <c:v>6.5755035389664487</c:v>
                </c:pt>
                <c:pt idx="372">
                  <c:v>5.5913892977857484</c:v>
                </c:pt>
                <c:pt idx="373">
                  <c:v>5.9565903904110824</c:v>
                </c:pt>
                <c:pt idx="374">
                  <c:v>6.0310342574420872</c:v>
                </c:pt>
                <c:pt idx="375">
                  <c:v>6.193579571940429</c:v>
                </c:pt>
                <c:pt idx="376">
                  <c:v>5.900166088640872</c:v>
                </c:pt>
                <c:pt idx="377">
                  <c:v>5.9557529184172804</c:v>
                </c:pt>
                <c:pt idx="378">
                  <c:v>6.0201949933837913</c:v>
                </c:pt>
                <c:pt idx="379">
                  <c:v>5.941137806788058</c:v>
                </c:pt>
                <c:pt idx="380">
                  <c:v>5.9920831548717146</c:v>
                </c:pt>
                <c:pt idx="381">
                  <c:v>6.094335421734141</c:v>
                </c:pt>
                <c:pt idx="382">
                  <c:v>5.8942374433824432</c:v>
                </c:pt>
                <c:pt idx="383">
                  <c:v>5.91386855747505</c:v>
                </c:pt>
                <c:pt idx="384">
                  <c:v>5.9244303515963104</c:v>
                </c:pt>
                <c:pt idx="385">
                  <c:v>6.1450881628792828</c:v>
                </c:pt>
                <c:pt idx="386">
                  <c:v>6.1900485119238287</c:v>
                </c:pt>
                <c:pt idx="387">
                  <c:v>6.1341273274966222</c:v>
                </c:pt>
                <c:pt idx="388">
                  <c:v>6.4414329887155404</c:v>
                </c:pt>
                <c:pt idx="389">
                  <c:v>6.3943090799730546</c:v>
                </c:pt>
                <c:pt idx="390">
                  <c:v>6.0383908396385682</c:v>
                </c:pt>
                <c:pt idx="391">
                  <c:v>5.9552448852977449</c:v>
                </c:pt>
                <c:pt idx="392">
                  <c:v>6.1377134526835944</c:v>
                </c:pt>
                <c:pt idx="393">
                  <c:v>5.9542691250335578</c:v>
                </c:pt>
                <c:pt idx="394">
                  <c:v>6.214006287688318</c:v>
                </c:pt>
                <c:pt idx="395">
                  <c:v>6.0270238835797363</c:v>
                </c:pt>
                <c:pt idx="396">
                  <c:v>5.8596821035328004</c:v>
                </c:pt>
                <c:pt idx="397">
                  <c:v>5.7834694332831935</c:v>
                </c:pt>
                <c:pt idx="398">
                  <c:v>6.3443514450306289</c:v>
                </c:pt>
                <c:pt idx="399">
                  <c:v>5.6321125394980509</c:v>
                </c:pt>
                <c:pt idx="400">
                  <c:v>6.0388810713371495</c:v>
                </c:pt>
                <c:pt idx="401">
                  <c:v>6.1227066222816751</c:v>
                </c:pt>
                <c:pt idx="402">
                  <c:v>5.9921523475838985</c:v>
                </c:pt>
                <c:pt idx="403">
                  <c:v>5.8209102353563216</c:v>
                </c:pt>
                <c:pt idx="404">
                  <c:v>5.7421472712109898</c:v>
                </c:pt>
                <c:pt idx="405">
                  <c:v>6.2059498259467256</c:v>
                </c:pt>
                <c:pt idx="406">
                  <c:v>5.8880956030170282</c:v>
                </c:pt>
                <c:pt idx="407">
                  <c:v>5.8044867405323615</c:v>
                </c:pt>
                <c:pt idx="408">
                  <c:v>5.5552900271714831</c:v>
                </c:pt>
                <c:pt idx="409">
                  <c:v>5.7121293439975354</c:v>
                </c:pt>
                <c:pt idx="410">
                  <c:v>5.958941033527358</c:v>
                </c:pt>
                <c:pt idx="411">
                  <c:v>5.5902216822361206</c:v>
                </c:pt>
                <c:pt idx="412">
                  <c:v>6.5378723489749593</c:v>
                </c:pt>
                <c:pt idx="413">
                  <c:v>6.0942817594360816</c:v>
                </c:pt>
                <c:pt idx="414">
                  <c:v>6.5754735830085762</c:v>
                </c:pt>
                <c:pt idx="415">
                  <c:v>6.2961257393172172</c:v>
                </c:pt>
                <c:pt idx="416">
                  <c:v>5.9440329868146602</c:v>
                </c:pt>
                <c:pt idx="417">
                  <c:v>5.8721214229907854</c:v>
                </c:pt>
                <c:pt idx="418">
                  <c:v>5.865428206861754</c:v>
                </c:pt>
                <c:pt idx="419">
                  <c:v>5.7867472429628872</c:v>
                </c:pt>
                <c:pt idx="420">
                  <c:v>6.2518624768355684</c:v>
                </c:pt>
                <c:pt idx="421">
                  <c:v>5.6594579469723643</c:v>
                </c:pt>
                <c:pt idx="422">
                  <c:v>5.6377573737818132</c:v>
                </c:pt>
                <c:pt idx="423">
                  <c:v>5.7242882882126152</c:v>
                </c:pt>
                <c:pt idx="424">
                  <c:v>5.8534739317651026</c:v>
                </c:pt>
                <c:pt idx="425">
                  <c:v>5.6970354281474513</c:v>
                </c:pt>
                <c:pt idx="426">
                  <c:v>5.7346448250570852</c:v>
                </c:pt>
                <c:pt idx="427">
                  <c:v>5.7643792487001502</c:v>
                </c:pt>
                <c:pt idx="428">
                  <c:v>5.9295992806826296</c:v>
                </c:pt>
                <c:pt idx="429">
                  <c:v>5.7653817301170793</c:v>
                </c:pt>
                <c:pt idx="430">
                  <c:v>5.9021662186484987</c:v>
                </c:pt>
                <c:pt idx="431">
                  <c:v>5.9298053956365822</c:v>
                </c:pt>
                <c:pt idx="432">
                  <c:v>6.0698592742645117</c:v>
                </c:pt>
                <c:pt idx="433">
                  <c:v>5.7918457644982819</c:v>
                </c:pt>
                <c:pt idx="434">
                  <c:v>5.9283051602588852</c:v>
                </c:pt>
                <c:pt idx="435">
                  <c:v>6.1202460532913516</c:v>
                </c:pt>
                <c:pt idx="436">
                  <c:v>6.1573902986534916</c:v>
                </c:pt>
                <c:pt idx="437">
                  <c:v>5.9668926384068666</c:v>
                </c:pt>
                <c:pt idx="438">
                  <c:v>5.7754640941431976</c:v>
                </c:pt>
                <c:pt idx="439">
                  <c:v>5.8228777653809267</c:v>
                </c:pt>
                <c:pt idx="440">
                  <c:v>6.2170993432856942</c:v>
                </c:pt>
                <c:pt idx="441">
                  <c:v>5.7055141540879406</c:v>
                </c:pt>
                <c:pt idx="442">
                  <c:v>5.6221717353504408</c:v>
                </c:pt>
                <c:pt idx="443">
                  <c:v>5.4995544603419919</c:v>
                </c:pt>
                <c:pt idx="444">
                  <c:v>5.5246653336047675</c:v>
                </c:pt>
                <c:pt idx="445">
                  <c:v>5.7139206371594709</c:v>
                </c:pt>
                <c:pt idx="446">
                  <c:v>5.6298728094108501</c:v>
                </c:pt>
                <c:pt idx="447">
                  <c:v>5.724892489688167</c:v>
                </c:pt>
                <c:pt idx="448">
                  <c:v>5.6141359633305647</c:v>
                </c:pt>
                <c:pt idx="449">
                  <c:v>6.126345185144694</c:v>
                </c:pt>
                <c:pt idx="450">
                  <c:v>5.7886217795315975</c:v>
                </c:pt>
                <c:pt idx="451">
                  <c:v>5.9912781041784999</c:v>
                </c:pt>
                <c:pt idx="452">
                  <c:v>5.7624551195050957</c:v>
                </c:pt>
                <c:pt idx="453">
                  <c:v>5.6798035095646435</c:v>
                </c:pt>
                <c:pt idx="454">
                  <c:v>5.7488133514443946</c:v>
                </c:pt>
                <c:pt idx="455">
                  <c:v>5.6713506945614673</c:v>
                </c:pt>
                <c:pt idx="456">
                  <c:v>5.8965147523915409</c:v>
                </c:pt>
                <c:pt idx="457">
                  <c:v>5.510976753976002</c:v>
                </c:pt>
                <c:pt idx="458">
                  <c:v>5.7704842568820798</c:v>
                </c:pt>
                <c:pt idx="459">
                  <c:v>5.6699986967762825</c:v>
                </c:pt>
                <c:pt idx="460">
                  <c:v>6.0520549038859874</c:v>
                </c:pt>
                <c:pt idx="461">
                  <c:v>5.8924983739300592</c:v>
                </c:pt>
                <c:pt idx="462">
                  <c:v>5.7391427002208673</c:v>
                </c:pt>
                <c:pt idx="463">
                  <c:v>5.6425990853575243</c:v>
                </c:pt>
                <c:pt idx="464">
                  <c:v>5.6127848959870121</c:v>
                </c:pt>
                <c:pt idx="465">
                  <c:v>5.4897679988171229</c:v>
                </c:pt>
                <c:pt idx="466">
                  <c:v>5.7631911075926201</c:v>
                </c:pt>
                <c:pt idx="467">
                  <c:v>5.8031561088751564</c:v>
                </c:pt>
                <c:pt idx="468">
                  <c:v>5.5943014811029554</c:v>
                </c:pt>
                <c:pt idx="469">
                  <c:v>5.5415023596780655</c:v>
                </c:pt>
                <c:pt idx="470">
                  <c:v>6.0430005868371213</c:v>
                </c:pt>
                <c:pt idx="471">
                  <c:v>5.6619194300203608</c:v>
                </c:pt>
                <c:pt idx="472">
                  <c:v>5.9625662347376442</c:v>
                </c:pt>
                <c:pt idx="473">
                  <c:v>5.5200813565363784</c:v>
                </c:pt>
                <c:pt idx="474">
                  <c:v>5.7103311994574506</c:v>
                </c:pt>
                <c:pt idx="475">
                  <c:v>5.9916332308748181</c:v>
                </c:pt>
                <c:pt idx="476">
                  <c:v>5.53454144039444</c:v>
                </c:pt>
                <c:pt idx="477">
                  <c:v>5.6155617645282536</c:v>
                </c:pt>
                <c:pt idx="478">
                  <c:v>5.9337349811481879</c:v>
                </c:pt>
                <c:pt idx="479">
                  <c:v>5.8163129652899235</c:v>
                </c:pt>
                <c:pt idx="480">
                  <c:v>5.7758375190342006</c:v>
                </c:pt>
                <c:pt idx="481">
                  <c:v>5.8432761660196686</c:v>
                </c:pt>
                <c:pt idx="482">
                  <c:v>5.7786765702550955</c:v>
                </c:pt>
                <c:pt idx="483">
                  <c:v>5.699351836158244</c:v>
                </c:pt>
                <c:pt idx="484">
                  <c:v>5.5856446201762582</c:v>
                </c:pt>
                <c:pt idx="485">
                  <c:v>6.1945411965658996</c:v>
                </c:pt>
                <c:pt idx="486">
                  <c:v>5.9783179443237557</c:v>
                </c:pt>
                <c:pt idx="487">
                  <c:v>6.116881644818065</c:v>
                </c:pt>
                <c:pt idx="488">
                  <c:v>6.3761539725242864</c:v>
                </c:pt>
                <c:pt idx="489">
                  <c:v>6.0932204542396526</c:v>
                </c:pt>
                <c:pt idx="490">
                  <c:v>5.8621599445771269</c:v>
                </c:pt>
                <c:pt idx="491">
                  <c:v>6.0783969740071235</c:v>
                </c:pt>
                <c:pt idx="492">
                  <c:v>5.7100376866444433</c:v>
                </c:pt>
                <c:pt idx="493">
                  <c:v>5.8360994994505537</c:v>
                </c:pt>
                <c:pt idx="494">
                  <c:v>6.1445768675851857</c:v>
                </c:pt>
                <c:pt idx="495">
                  <c:v>5.7970964944500114</c:v>
                </c:pt>
                <c:pt idx="496">
                  <c:v>5.7464209718226504</c:v>
                </c:pt>
                <c:pt idx="497">
                  <c:v>5.6922842025711526</c:v>
                </c:pt>
                <c:pt idx="498">
                  <c:v>6.1247708128778751</c:v>
                </c:pt>
                <c:pt idx="499">
                  <c:v>5.9205132982175268</c:v>
                </c:pt>
                <c:pt idx="500">
                  <c:v>5.919918905018795</c:v>
                </c:pt>
                <c:pt idx="501">
                  <c:v>5.654860062030588</c:v>
                </c:pt>
                <c:pt idx="502">
                  <c:v>6.2601795486772662</c:v>
                </c:pt>
                <c:pt idx="503">
                  <c:v>5.9438158696553476</c:v>
                </c:pt>
                <c:pt idx="504">
                  <c:v>6.1961432200571602</c:v>
                </c:pt>
                <c:pt idx="505">
                  <c:v>6.2115971631829474</c:v>
                </c:pt>
                <c:pt idx="506">
                  <c:v>6.1560982395532307</c:v>
                </c:pt>
                <c:pt idx="507">
                  <c:v>6.0051805645242222</c:v>
                </c:pt>
                <c:pt idx="508">
                  <c:v>6.1376814352047733</c:v>
                </c:pt>
                <c:pt idx="509">
                  <c:v>5.6039614889448144</c:v>
                </c:pt>
                <c:pt idx="510">
                  <c:v>6.3773405443361009</c:v>
                </c:pt>
                <c:pt idx="511">
                  <c:v>5.7192470427418085</c:v>
                </c:pt>
                <c:pt idx="512">
                  <c:v>5.6253447406944543</c:v>
                </c:pt>
                <c:pt idx="513">
                  <c:v>5.6120529470463794</c:v>
                </c:pt>
                <c:pt idx="514">
                  <c:v>5.749958061876292</c:v>
                </c:pt>
                <c:pt idx="515">
                  <c:v>5.8017414883973828</c:v>
                </c:pt>
                <c:pt idx="516">
                  <c:v>5.9809623413473645</c:v>
                </c:pt>
                <c:pt idx="517">
                  <c:v>6.1935057122243098</c:v>
                </c:pt>
                <c:pt idx="518">
                  <c:v>6.6007986406129868</c:v>
                </c:pt>
                <c:pt idx="519">
                  <c:v>5.8603671717547048</c:v>
                </c:pt>
                <c:pt idx="520">
                  <c:v>6.6227269933916064</c:v>
                </c:pt>
                <c:pt idx="521">
                  <c:v>5.8311039164922835</c:v>
                </c:pt>
                <c:pt idx="522">
                  <c:v>5.8760054419382985</c:v>
                </c:pt>
                <c:pt idx="523">
                  <c:v>5.7844938728943518</c:v>
                </c:pt>
                <c:pt idx="524">
                  <c:v>5.8590677877390442</c:v>
                </c:pt>
                <c:pt idx="525">
                  <c:v>5.6856978852260758</c:v>
                </c:pt>
                <c:pt idx="526">
                  <c:v>5.9278856859809501</c:v>
                </c:pt>
                <c:pt idx="527">
                  <c:v>5.5765881102191814</c:v>
                </c:pt>
                <c:pt idx="528">
                  <c:v>5.7016584877291763</c:v>
                </c:pt>
                <c:pt idx="529">
                  <c:v>5.7846836741640031</c:v>
                </c:pt>
                <c:pt idx="530">
                  <c:v>5.5584119400326779</c:v>
                </c:pt>
                <c:pt idx="531">
                  <c:v>5.6237693006601237</c:v>
                </c:pt>
                <c:pt idx="532">
                  <c:v>5.7277997776119891</c:v>
                </c:pt>
                <c:pt idx="533">
                  <c:v>5.9694563883552787</c:v>
                </c:pt>
                <c:pt idx="534">
                  <c:v>5.6830212401990474</c:v>
                </c:pt>
                <c:pt idx="535">
                  <c:v>5.6170565661463661</c:v>
                </c:pt>
                <c:pt idx="536">
                  <c:v>5.7047096089575637</c:v>
                </c:pt>
                <c:pt idx="537">
                  <c:v>5.6214438197224821</c:v>
                </c:pt>
                <c:pt idx="538">
                  <c:v>5.7515705970533402</c:v>
                </c:pt>
                <c:pt idx="539">
                  <c:v>5.7049625132589998</c:v>
                </c:pt>
                <c:pt idx="540">
                  <c:v>5.9972303877215873</c:v>
                </c:pt>
                <c:pt idx="541">
                  <c:v>5.6435172368381883</c:v>
                </c:pt>
                <c:pt idx="542">
                  <c:v>5.9459130555615829</c:v>
                </c:pt>
                <c:pt idx="543">
                  <c:v>5.8047758078103131</c:v>
                </c:pt>
                <c:pt idx="544">
                  <c:v>5.8960618619265786</c:v>
                </c:pt>
                <c:pt idx="545">
                  <c:v>6.0796093214004161</c:v>
                </c:pt>
                <c:pt idx="546">
                  <c:v>5.6542655166792084</c:v>
                </c:pt>
                <c:pt idx="547">
                  <c:v>5.8024011803344457</c:v>
                </c:pt>
                <c:pt idx="548">
                  <c:v>5.7082593867288276</c:v>
                </c:pt>
                <c:pt idx="549">
                  <c:v>5.9182394719116802</c:v>
                </c:pt>
                <c:pt idx="550">
                  <c:v>5.7423509544573861</c:v>
                </c:pt>
                <c:pt idx="551">
                  <c:v>5.6747955053010459</c:v>
                </c:pt>
                <c:pt idx="552">
                  <c:v>5.5869831723689289</c:v>
                </c:pt>
                <c:pt idx="553">
                  <c:v>6.4126988460514163</c:v>
                </c:pt>
                <c:pt idx="554">
                  <c:v>5.9490646465575576</c:v>
                </c:pt>
                <c:pt idx="555">
                  <c:v>6.0134339036584947</c:v>
                </c:pt>
                <c:pt idx="556">
                  <c:v>5.712392405954362</c:v>
                </c:pt>
                <c:pt idx="557">
                  <c:v>5.967428698362542</c:v>
                </c:pt>
                <c:pt idx="558">
                  <c:v>6.2137356405529731</c:v>
                </c:pt>
                <c:pt idx="559">
                  <c:v>6.640394734181875</c:v>
                </c:pt>
                <c:pt idx="560">
                  <c:v>5.8584033757271978</c:v>
                </c:pt>
                <c:pt idx="561">
                  <c:v>6.0803131884597805</c:v>
                </c:pt>
                <c:pt idx="562">
                  <c:v>6.1832976992510176</c:v>
                </c:pt>
                <c:pt idx="563">
                  <c:v>5.7436568421667209</c:v>
                </c:pt>
                <c:pt idx="564">
                  <c:v>6.1473034170717682</c:v>
                </c:pt>
                <c:pt idx="565">
                  <c:v>6.0501760251629308</c:v>
                </c:pt>
                <c:pt idx="566">
                  <c:v>5.824457305924196</c:v>
                </c:pt>
                <c:pt idx="567">
                  <c:v>6.0870568280477899</c:v>
                </c:pt>
                <c:pt idx="568">
                  <c:v>5.964688894317935</c:v>
                </c:pt>
                <c:pt idx="569">
                  <c:v>5.6013560464116603</c:v>
                </c:pt>
                <c:pt idx="570">
                  <c:v>5.9004259425559944</c:v>
                </c:pt>
                <c:pt idx="571">
                  <c:v>5.9247281191139143</c:v>
                </c:pt>
                <c:pt idx="572">
                  <c:v>6.1175423441636676</c:v>
                </c:pt>
                <c:pt idx="573">
                  <c:v>6.4762747296878729</c:v>
                </c:pt>
                <c:pt idx="574">
                  <c:v>6.5118630793297161</c:v>
                </c:pt>
                <c:pt idx="575">
                  <c:v>6.1622281775170773</c:v>
                </c:pt>
                <c:pt idx="576">
                  <c:v>6.3062293032832031</c:v>
                </c:pt>
                <c:pt idx="577">
                  <c:v>6.515180770778179</c:v>
                </c:pt>
                <c:pt idx="578">
                  <c:v>6.5128897867467233</c:v>
                </c:pt>
                <c:pt idx="579">
                  <c:v>6.3814294697941403</c:v>
                </c:pt>
                <c:pt idx="580">
                  <c:v>6.1054151271202342</c:v>
                </c:pt>
                <c:pt idx="581">
                  <c:v>5.9314224260154038</c:v>
                </c:pt>
                <c:pt idx="582">
                  <c:v>5.7563511110758823</c:v>
                </c:pt>
                <c:pt idx="583">
                  <c:v>5.8235189369334703</c:v>
                </c:pt>
                <c:pt idx="584">
                  <c:v>5.9702048429804719</c:v>
                </c:pt>
                <c:pt idx="585">
                  <c:v>5.8592246413832605</c:v>
                </c:pt>
                <c:pt idx="586">
                  <c:v>5.8176528806051451</c:v>
                </c:pt>
                <c:pt idx="587">
                  <c:v>5.8883059173512704</c:v>
                </c:pt>
                <c:pt idx="588">
                  <c:v>6.2600555888279672</c:v>
                </c:pt>
                <c:pt idx="589">
                  <c:v>6.2808870276013566</c:v>
                </c:pt>
                <c:pt idx="590">
                  <c:v>5.7271233708956331</c:v>
                </c:pt>
                <c:pt idx="591">
                  <c:v>5.8076185028664415</c:v>
                </c:pt>
                <c:pt idx="592">
                  <c:v>5.8458402698141043</c:v>
                </c:pt>
                <c:pt idx="593">
                  <c:v>6.3286351900722142</c:v>
                </c:pt>
                <c:pt idx="594">
                  <c:v>5.8233822616624229</c:v>
                </c:pt>
                <c:pt idx="595">
                  <c:v>5.8783607468115591</c:v>
                </c:pt>
                <c:pt idx="596">
                  <c:v>5.9117799181275892</c:v>
                </c:pt>
                <c:pt idx="597">
                  <c:v>5.9034238846228932</c:v>
                </c:pt>
                <c:pt idx="598">
                  <c:v>6.3879848913154955</c:v>
                </c:pt>
                <c:pt idx="599">
                  <c:v>6.2922821232944948</c:v>
                </c:pt>
                <c:pt idx="600">
                  <c:v>6.1018031012482625</c:v>
                </c:pt>
                <c:pt idx="601">
                  <c:v>5.9583903894292352</c:v>
                </c:pt>
                <c:pt idx="602">
                  <c:v>5.6420381311761316</c:v>
                </c:pt>
                <c:pt idx="603">
                  <c:v>6.2069474320492519</c:v>
                </c:pt>
                <c:pt idx="604">
                  <c:v>6.0392034206545731</c:v>
                </c:pt>
                <c:pt idx="605">
                  <c:v>6.2819827618510118</c:v>
                </c:pt>
                <c:pt idx="606">
                  <c:v>6.1559519739281816</c:v>
                </c:pt>
                <c:pt idx="607">
                  <c:v>6.1868032373066777</c:v>
                </c:pt>
                <c:pt idx="608">
                  <c:v>6.2828319469879199</c:v>
                </c:pt>
                <c:pt idx="609">
                  <c:v>6.1545596512932272</c:v>
                </c:pt>
                <c:pt idx="610">
                  <c:v>6.2554456712198307</c:v>
                </c:pt>
                <c:pt idx="611">
                  <c:v>6.3363673042544901</c:v>
                </c:pt>
                <c:pt idx="612">
                  <c:v>6.2747678798451245</c:v>
                </c:pt>
                <c:pt idx="613">
                  <c:v>6.3266961437597589</c:v>
                </c:pt>
                <c:pt idx="614">
                  <c:v>6.5468690215483454</c:v>
                </c:pt>
                <c:pt idx="615">
                  <c:v>5.9652473322470172</c:v>
                </c:pt>
                <c:pt idx="616">
                  <c:v>5.9465733107429646</c:v>
                </c:pt>
                <c:pt idx="617">
                  <c:v>6.0295239162037984</c:v>
                </c:pt>
                <c:pt idx="618">
                  <c:v>5.8259420333158127</c:v>
                </c:pt>
                <c:pt idx="619">
                  <c:v>5.9973988429772929</c:v>
                </c:pt>
                <c:pt idx="620">
                  <c:v>6.0882507961147336</c:v>
                </c:pt>
                <c:pt idx="621">
                  <c:v>6.0346370942885601</c:v>
                </c:pt>
                <c:pt idx="622">
                  <c:v>6.6354748940370092</c:v>
                </c:pt>
                <c:pt idx="623">
                  <c:v>6.5527587675843479</c:v>
                </c:pt>
                <c:pt idx="624">
                  <c:v>6.1125844093406974</c:v>
                </c:pt>
                <c:pt idx="625">
                  <c:v>5.8759801762621517</c:v>
                </c:pt>
                <c:pt idx="626">
                  <c:v>6.0490069779671627</c:v>
                </c:pt>
                <c:pt idx="627">
                  <c:v>6.3127470513306356</c:v>
                </c:pt>
                <c:pt idx="628">
                  <c:v>6.4985387060259869</c:v>
                </c:pt>
                <c:pt idx="629">
                  <c:v>5.7564287800579299</c:v>
                </c:pt>
                <c:pt idx="630">
                  <c:v>6.2061701699889067</c:v>
                </c:pt>
                <c:pt idx="631">
                  <c:v>6.0928164492712877</c:v>
                </c:pt>
                <c:pt idx="632">
                  <c:v>5.8880091924600642</c:v>
                </c:pt>
                <c:pt idx="633">
                  <c:v>6.1555837475864577</c:v>
                </c:pt>
                <c:pt idx="634">
                  <c:v>5.9570702905108641</c:v>
                </c:pt>
                <c:pt idx="635">
                  <c:v>5.7736781199059548</c:v>
                </c:pt>
                <c:pt idx="636">
                  <c:v>6.1032274412104552</c:v>
                </c:pt>
                <c:pt idx="637">
                  <c:v>6.4436707794885262</c:v>
                </c:pt>
                <c:pt idx="638">
                  <c:v>6.6227337907444106</c:v>
                </c:pt>
                <c:pt idx="639">
                  <c:v>5.8631544424672271</c:v>
                </c:pt>
                <c:pt idx="640">
                  <c:v>5.9425293354888051</c:v>
                </c:pt>
                <c:pt idx="641">
                  <c:v>5.9143210360526028</c:v>
                </c:pt>
                <c:pt idx="642">
                  <c:v>6.4856085950280598</c:v>
                </c:pt>
                <c:pt idx="643">
                  <c:v>6.2732531358525074</c:v>
                </c:pt>
                <c:pt idx="644">
                  <c:v>6.0479323794192883</c:v>
                </c:pt>
                <c:pt idx="645">
                  <c:v>5.8653227642729995</c:v>
                </c:pt>
                <c:pt idx="646">
                  <c:v>5.8952085158844083</c:v>
                </c:pt>
                <c:pt idx="647">
                  <c:v>6.4171936822131697</c:v>
                </c:pt>
                <c:pt idx="648">
                  <c:v>5.7463434531207369</c:v>
                </c:pt>
                <c:pt idx="649">
                  <c:v>5.7291070391276548</c:v>
                </c:pt>
                <c:pt idx="650">
                  <c:v>6.1475009696723948</c:v>
                </c:pt>
                <c:pt idx="651">
                  <c:v>6.0008239241633845</c:v>
                </c:pt>
                <c:pt idx="652">
                  <c:v>6.2514960413503005</c:v>
                </c:pt>
                <c:pt idx="653">
                  <c:v>6.2218834931422418</c:v>
                </c:pt>
                <c:pt idx="654">
                  <c:v>6.3531855244308675</c:v>
                </c:pt>
                <c:pt idx="655">
                  <c:v>5.983721541934421</c:v>
                </c:pt>
                <c:pt idx="656">
                  <c:v>5.9988848201099554</c:v>
                </c:pt>
                <c:pt idx="657">
                  <c:v>5.858071348011598</c:v>
                </c:pt>
                <c:pt idx="658">
                  <c:v>5.914582737389197</c:v>
                </c:pt>
                <c:pt idx="659">
                  <c:v>5.8795869267257075</c:v>
                </c:pt>
                <c:pt idx="660">
                  <c:v>6.1593786094391305</c:v>
                </c:pt>
                <c:pt idx="661">
                  <c:v>5.9830955273857294</c:v>
                </c:pt>
                <c:pt idx="662">
                  <c:v>5.9479008909644113</c:v>
                </c:pt>
                <c:pt idx="663">
                  <c:v>6.3788415522587236</c:v>
                </c:pt>
                <c:pt idx="664">
                  <c:v>6.7930938133354166</c:v>
                </c:pt>
                <c:pt idx="665">
                  <c:v>5.8837508017221305</c:v>
                </c:pt>
                <c:pt idx="666">
                  <c:v>5.8511769306581245</c:v>
                </c:pt>
                <c:pt idx="667">
                  <c:v>6.0514296834099897</c:v>
                </c:pt>
                <c:pt idx="668">
                  <c:v>5.9434880892115896</c:v>
                </c:pt>
                <c:pt idx="669">
                  <c:v>5.8902065809763684</c:v>
                </c:pt>
                <c:pt idx="670">
                  <c:v>6.1094854920494788</c:v>
                </c:pt>
                <c:pt idx="671">
                  <c:v>6.0165271241211444</c:v>
                </c:pt>
                <c:pt idx="672">
                  <c:v>5.9920170974142568</c:v>
                </c:pt>
                <c:pt idx="673">
                  <c:v>5.7427386243480241</c:v>
                </c:pt>
                <c:pt idx="674">
                  <c:v>6.0400064327876635</c:v>
                </c:pt>
                <c:pt idx="675">
                  <c:v>6.1010270663664157</c:v>
                </c:pt>
                <c:pt idx="676">
                  <c:v>6.113544354722654</c:v>
                </c:pt>
                <c:pt idx="677">
                  <c:v>5.8037140625735031</c:v>
                </c:pt>
                <c:pt idx="678">
                  <c:v>5.8438342152522802</c:v>
                </c:pt>
                <c:pt idx="679">
                  <c:v>6.3581189562389397</c:v>
                </c:pt>
                <c:pt idx="680">
                  <c:v>6.0844309669159413</c:v>
                </c:pt>
                <c:pt idx="681">
                  <c:v>5.8853023450118886</c:v>
                </c:pt>
                <c:pt idx="682">
                  <c:v>6.3753161197794039</c:v>
                </c:pt>
                <c:pt idx="683">
                  <c:v>5.9508141210629413</c:v>
                </c:pt>
                <c:pt idx="684">
                  <c:v>6.1777080350929285</c:v>
                </c:pt>
                <c:pt idx="685">
                  <c:v>6.4316798920734719</c:v>
                </c:pt>
                <c:pt idx="686">
                  <c:v>6.5091733570509955</c:v>
                </c:pt>
                <c:pt idx="687">
                  <c:v>5.9961784467021388</c:v>
                </c:pt>
                <c:pt idx="688">
                  <c:v>6.0086435069291291</c:v>
                </c:pt>
                <c:pt idx="689">
                  <c:v>6.4306699615947647</c:v>
                </c:pt>
                <c:pt idx="690">
                  <c:v>6.1882788644956053</c:v>
                </c:pt>
                <c:pt idx="691">
                  <c:v>6.4154081896010906</c:v>
                </c:pt>
                <c:pt idx="692">
                  <c:v>6.2149449255014577</c:v>
                </c:pt>
                <c:pt idx="693">
                  <c:v>6.2257448867227598</c:v>
                </c:pt>
                <c:pt idx="694">
                  <c:v>6.3459170140975409</c:v>
                </c:pt>
                <c:pt idx="695">
                  <c:v>6.3897565228927471</c:v>
                </c:pt>
                <c:pt idx="696">
                  <c:v>6.3319059508428071</c:v>
                </c:pt>
                <c:pt idx="697">
                  <c:v>6.0470136585502292</c:v>
                </c:pt>
                <c:pt idx="698">
                  <c:v>5.8442150011201894</c:v>
                </c:pt>
                <c:pt idx="699">
                  <c:v>6.0807564739441373</c:v>
                </c:pt>
                <c:pt idx="700">
                  <c:v>5.9779610566136228</c:v>
                </c:pt>
                <c:pt idx="701">
                  <c:v>6.3897770842872212</c:v>
                </c:pt>
                <c:pt idx="702">
                  <c:v>5.867784464945295</c:v>
                </c:pt>
                <c:pt idx="703">
                  <c:v>6.1518819181756639</c:v>
                </c:pt>
                <c:pt idx="704">
                  <c:v>5.7556630881721853</c:v>
                </c:pt>
                <c:pt idx="705">
                  <c:v>5.8770316993061567</c:v>
                </c:pt>
                <c:pt idx="706">
                  <c:v>5.8539479231532061</c:v>
                </c:pt>
                <c:pt idx="707">
                  <c:v>6.0088155756803037</c:v>
                </c:pt>
                <c:pt idx="708">
                  <c:v>5.9495010176878598</c:v>
                </c:pt>
                <c:pt idx="709">
                  <c:v>5.7443257677552522</c:v>
                </c:pt>
                <c:pt idx="710">
                  <c:v>5.9591765170179958</c:v>
                </c:pt>
                <c:pt idx="711">
                  <c:v>5.5534665715488352</c:v>
                </c:pt>
                <c:pt idx="712">
                  <c:v>5.7939091721846836</c:v>
                </c:pt>
                <c:pt idx="713">
                  <c:v>5.717544469369102</c:v>
                </c:pt>
                <c:pt idx="714">
                  <c:v>5.795345430938994</c:v>
                </c:pt>
                <c:pt idx="715">
                  <c:v>5.6289379003237094</c:v>
                </c:pt>
                <c:pt idx="716">
                  <c:v>5.5944930979927818</c:v>
                </c:pt>
                <c:pt idx="717">
                  <c:v>5.8760464506610193</c:v>
                </c:pt>
                <c:pt idx="718">
                  <c:v>6.1508607813969229</c:v>
                </c:pt>
                <c:pt idx="719">
                  <c:v>6.2857614797278201</c:v>
                </c:pt>
                <c:pt idx="720">
                  <c:v>5.9944895319028149</c:v>
                </c:pt>
                <c:pt idx="721">
                  <c:v>5.8244447982342589</c:v>
                </c:pt>
                <c:pt idx="722">
                  <c:v>5.7283317119016157</c:v>
                </c:pt>
                <c:pt idx="723">
                  <c:v>5.8890284696292126</c:v>
                </c:pt>
                <c:pt idx="724">
                  <c:v>6.112721184052357</c:v>
                </c:pt>
                <c:pt idx="725">
                  <c:v>5.8441094824326187</c:v>
                </c:pt>
                <c:pt idx="726">
                  <c:v>6.2907478071101597</c:v>
                </c:pt>
                <c:pt idx="727">
                  <c:v>5.9133050324658321</c:v>
                </c:pt>
                <c:pt idx="728">
                  <c:v>5.9945205459616284</c:v>
                </c:pt>
                <c:pt idx="729">
                  <c:v>6.0468481822424778</c:v>
                </c:pt>
                <c:pt idx="730">
                  <c:v>5.9879785887038715</c:v>
                </c:pt>
                <c:pt idx="731">
                  <c:v>5.9196289697946964</c:v>
                </c:pt>
                <c:pt idx="732">
                  <c:v>6.0070892410126842</c:v>
                </c:pt>
                <c:pt idx="733">
                  <c:v>6.1917318322004951</c:v>
                </c:pt>
                <c:pt idx="734">
                  <c:v>6.0411356923304362</c:v>
                </c:pt>
                <c:pt idx="735">
                  <c:v>6.131969867716256</c:v>
                </c:pt>
                <c:pt idx="736">
                  <c:v>6.0595128887133702</c:v>
                </c:pt>
                <c:pt idx="737">
                  <c:v>5.9166902066199869</c:v>
                </c:pt>
                <c:pt idx="738">
                  <c:v>6.4072140400659476</c:v>
                </c:pt>
                <c:pt idx="739">
                  <c:v>6.6040197845253266</c:v>
                </c:pt>
                <c:pt idx="740">
                  <c:v>6.7869600321940542</c:v>
                </c:pt>
                <c:pt idx="741">
                  <c:v>6.5254657031850822</c:v>
                </c:pt>
                <c:pt idx="742">
                  <c:v>6.522895594619265</c:v>
                </c:pt>
                <c:pt idx="743">
                  <c:v>6.5171979966368774</c:v>
                </c:pt>
                <c:pt idx="744">
                  <c:v>6.2461245914845724</c:v>
                </c:pt>
                <c:pt idx="745">
                  <c:v>6.2442230695535663</c:v>
                </c:pt>
                <c:pt idx="746">
                  <c:v>5.8470886260066504</c:v>
                </c:pt>
                <c:pt idx="747">
                  <c:v>5.9822976504521446</c:v>
                </c:pt>
                <c:pt idx="748">
                  <c:v>5.9367250934090601</c:v>
                </c:pt>
                <c:pt idx="749">
                  <c:v>5.7546734761121066</c:v>
                </c:pt>
                <c:pt idx="750">
                  <c:v>6.1109545570913779</c:v>
                </c:pt>
                <c:pt idx="751">
                  <c:v>5.9173313967018091</c:v>
                </c:pt>
                <c:pt idx="752">
                  <c:v>6.1619674908006097</c:v>
                </c:pt>
                <c:pt idx="753">
                  <c:v>6.0819038997329553</c:v>
                </c:pt>
                <c:pt idx="754">
                  <c:v>5.8820199687965822</c:v>
                </c:pt>
                <c:pt idx="755">
                  <c:v>6.3532570065298071</c:v>
                </c:pt>
                <c:pt idx="756">
                  <c:v>6.0359642792303108</c:v>
                </c:pt>
                <c:pt idx="757">
                  <c:v>6.2037583185608076</c:v>
                </c:pt>
                <c:pt idx="758">
                  <c:v>6.3393680322492525</c:v>
                </c:pt>
                <c:pt idx="759">
                  <c:v>5.725592394924778</c:v>
                </c:pt>
                <c:pt idx="760">
                  <c:v>5.8297013741685797</c:v>
                </c:pt>
                <c:pt idx="761">
                  <c:v>5.7569383805997676</c:v>
                </c:pt>
                <c:pt idx="762">
                  <c:v>6.0844204996419897</c:v>
                </c:pt>
                <c:pt idx="763">
                  <c:v>6.2069157432032851</c:v>
                </c:pt>
                <c:pt idx="764">
                  <c:v>6.3204965528656931</c:v>
                </c:pt>
                <c:pt idx="765">
                  <c:v>6.0630047091282933</c:v>
                </c:pt>
                <c:pt idx="766">
                  <c:v>6.0092423232003132</c:v>
                </c:pt>
                <c:pt idx="767">
                  <c:v>6.5772987492162596</c:v>
                </c:pt>
                <c:pt idx="768">
                  <c:v>6.2760141035809118</c:v>
                </c:pt>
                <c:pt idx="769">
                  <c:v>6.2508432899269186</c:v>
                </c:pt>
                <c:pt idx="770">
                  <c:v>6.0637097600748593</c:v>
                </c:pt>
                <c:pt idx="771">
                  <c:v>6.4375999585758725</c:v>
                </c:pt>
                <c:pt idx="772">
                  <c:v>6.0791276488083827</c:v>
                </c:pt>
                <c:pt idx="773">
                  <c:v>6.4419203055181748</c:v>
                </c:pt>
                <c:pt idx="774">
                  <c:v>5.8648758970274102</c:v>
                </c:pt>
                <c:pt idx="775">
                  <c:v>5.9844880006366443</c:v>
                </c:pt>
                <c:pt idx="776">
                  <c:v>6.0065733617852972</c:v>
                </c:pt>
                <c:pt idx="777">
                  <c:v>6.1096498769785548</c:v>
                </c:pt>
                <c:pt idx="778">
                  <c:v>6.1913401872323082</c:v>
                </c:pt>
                <c:pt idx="779">
                  <c:v>6.0564834590150074</c:v>
                </c:pt>
                <c:pt idx="780">
                  <c:v>6.2797724023315684</c:v>
                </c:pt>
                <c:pt idx="781">
                  <c:v>6.1159494759068904</c:v>
                </c:pt>
                <c:pt idx="782">
                  <c:v>6.2085121318057714</c:v>
                </c:pt>
                <c:pt idx="783">
                  <c:v>5.9073423681040707</c:v>
                </c:pt>
                <c:pt idx="784">
                  <c:v>5.9579478045346219</c:v>
                </c:pt>
                <c:pt idx="785">
                  <c:v>6.0770543809427462</c:v>
                </c:pt>
                <c:pt idx="786">
                  <c:v>6.1290702447319756</c:v>
                </c:pt>
                <c:pt idx="787">
                  <c:v>6.0417927591922966</c:v>
                </c:pt>
                <c:pt idx="788">
                  <c:v>6.0329897617174009</c:v>
                </c:pt>
                <c:pt idx="789">
                  <c:v>6.3942272888194571</c:v>
                </c:pt>
                <c:pt idx="790">
                  <c:v>6.1986042206438405</c:v>
                </c:pt>
                <c:pt idx="791">
                  <c:v>6.246874240226151</c:v>
                </c:pt>
                <c:pt idx="792">
                  <c:v>5.995119697748069</c:v>
                </c:pt>
                <c:pt idx="793">
                  <c:v>6.1335560305097143</c:v>
                </c:pt>
                <c:pt idx="794">
                  <c:v>6.0309823760641841</c:v>
                </c:pt>
                <c:pt idx="795">
                  <c:v>6.1639274749907615</c:v>
                </c:pt>
                <c:pt idx="796">
                  <c:v>6.3781785285456367</c:v>
                </c:pt>
                <c:pt idx="797">
                  <c:v>6.2312356592308387</c:v>
                </c:pt>
                <c:pt idx="798">
                  <c:v>6.4192705055677148</c:v>
                </c:pt>
                <c:pt idx="799">
                  <c:v>6.2446437690145213</c:v>
                </c:pt>
                <c:pt idx="800">
                  <c:v>6.3185533769004634</c:v>
                </c:pt>
                <c:pt idx="801">
                  <c:v>5.7608438232598731</c:v>
                </c:pt>
                <c:pt idx="802">
                  <c:v>5.7902437971373422</c:v>
                </c:pt>
                <c:pt idx="803">
                  <c:v>5.6960377638251094</c:v>
                </c:pt>
                <c:pt idx="804">
                  <c:v>6.082967231568559</c:v>
                </c:pt>
                <c:pt idx="805">
                  <c:v>5.7490711561609222</c:v>
                </c:pt>
                <c:pt idx="806">
                  <c:v>6.1777904764921185</c:v>
                </c:pt>
                <c:pt idx="807">
                  <c:v>6.0735934570278545</c:v>
                </c:pt>
                <c:pt idx="808">
                  <c:v>5.8119877911810702</c:v>
                </c:pt>
                <c:pt idx="809">
                  <c:v>5.6665945686972297</c:v>
                </c:pt>
                <c:pt idx="810">
                  <c:v>5.8350089509251903</c:v>
                </c:pt>
                <c:pt idx="811">
                  <c:v>6.4918001718063625</c:v>
                </c:pt>
                <c:pt idx="812">
                  <c:v>6.0642466065334339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25488"/>
        <c:axId val="628324312"/>
      </c:scatterChart>
      <c:valAx>
        <c:axId val="628325488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人口の自然対数</a:t>
                </a:r>
              </a:p>
            </c:rich>
          </c:tx>
          <c:layout>
            <c:manualLayout>
              <c:xMode val="edge"/>
              <c:yMode val="edge"/>
              <c:x val="0.46181369350284796"/>
              <c:y val="0.91805378822442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324312"/>
        <c:crosses val="autoZero"/>
        <c:crossBetween val="midCat"/>
      </c:valAx>
      <c:valAx>
        <c:axId val="628324312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一人当たり便益・費用の自然対数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32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都市の費用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都市規模データ!$J$821:$J$1633</c:f>
              <c:numCache>
                <c:formatCode>0.00_);[Red]\(0.00\)</c:formatCode>
                <c:ptCount val="813"/>
                <c:pt idx="0">
                  <c:v>14.409480842599338</c:v>
                </c:pt>
                <c:pt idx="1">
                  <c:v>12.626593839792321</c:v>
                </c:pt>
                <c:pt idx="2">
                  <c:v>11.920461760022446</c:v>
                </c:pt>
                <c:pt idx="3">
                  <c:v>12.79802008682886</c:v>
                </c:pt>
                <c:pt idx="4">
                  <c:v>11.545402335602985</c:v>
                </c:pt>
                <c:pt idx="5">
                  <c:v>12.210935801196161</c:v>
                </c:pt>
                <c:pt idx="6">
                  <c:v>12.063529338744631</c:v>
                </c:pt>
                <c:pt idx="7">
                  <c:v>11.782502119051609</c:v>
                </c:pt>
                <c:pt idx="8">
                  <c:v>9.6272728115252413</c:v>
                </c:pt>
                <c:pt idx="9">
                  <c:v>11.469589897403727</c:v>
                </c:pt>
                <c:pt idx="10">
                  <c:v>10.643255879980666</c:v>
                </c:pt>
                <c:pt idx="11">
                  <c:v>10.255692521003409</c:v>
                </c:pt>
                <c:pt idx="12">
                  <c:v>12.056417678159836</c:v>
                </c:pt>
                <c:pt idx="13">
                  <c:v>10.677523236829412</c:v>
                </c:pt>
                <c:pt idx="14">
                  <c:v>10.334880282654208</c:v>
                </c:pt>
                <c:pt idx="15">
                  <c:v>9.9544657973007578</c:v>
                </c:pt>
                <c:pt idx="16">
                  <c:v>11.710275197589127</c:v>
                </c:pt>
                <c:pt idx="17">
                  <c:v>9.6789054670275707</c:v>
                </c:pt>
                <c:pt idx="18">
                  <c:v>10.238744765600796</c:v>
                </c:pt>
                <c:pt idx="19">
                  <c:v>10.146629790357027</c:v>
                </c:pt>
                <c:pt idx="20">
                  <c:v>10.400559020069455</c:v>
                </c:pt>
                <c:pt idx="21">
                  <c:v>9.5184866175603169</c:v>
                </c:pt>
                <c:pt idx="22">
                  <c:v>10.417836960475736</c:v>
                </c:pt>
                <c:pt idx="23">
                  <c:v>11.390441396755197</c:v>
                </c:pt>
                <c:pt idx="24">
                  <c:v>10.75577295443437</c:v>
                </c:pt>
                <c:pt idx="25">
                  <c:v>9.9449653319824378</c:v>
                </c:pt>
                <c:pt idx="26">
                  <c:v>8.7124309734767387</c:v>
                </c:pt>
                <c:pt idx="27">
                  <c:v>10.200661930171254</c:v>
                </c:pt>
                <c:pt idx="28">
                  <c:v>10.160568654878034</c:v>
                </c:pt>
                <c:pt idx="29">
                  <c:v>10.916487485128314</c:v>
                </c:pt>
                <c:pt idx="30">
                  <c:v>11.087038237720428</c:v>
                </c:pt>
                <c:pt idx="31">
                  <c:v>10.521372248595526</c:v>
                </c:pt>
                <c:pt idx="32">
                  <c:v>10.968853247410602</c:v>
                </c:pt>
                <c:pt idx="33">
                  <c:v>11.012462628239785</c:v>
                </c:pt>
                <c:pt idx="34">
                  <c:v>10.78180639115673</c:v>
                </c:pt>
                <c:pt idx="35">
                  <c:v>12.673457223052186</c:v>
                </c:pt>
                <c:pt idx="36">
                  <c:v>12.17185380214349</c:v>
                </c:pt>
                <c:pt idx="37">
                  <c:v>12.432371214537683</c:v>
                </c:pt>
                <c:pt idx="38">
                  <c:v>10.597958856058204</c:v>
                </c:pt>
                <c:pt idx="39">
                  <c:v>11.089530574696081</c:v>
                </c:pt>
                <c:pt idx="40">
                  <c:v>11.147007939664563</c:v>
                </c:pt>
                <c:pt idx="41">
                  <c:v>10.682422445046257</c:v>
                </c:pt>
                <c:pt idx="42">
                  <c:v>11.143411307085216</c:v>
                </c:pt>
                <c:pt idx="43">
                  <c:v>10.63436394990608</c:v>
                </c:pt>
                <c:pt idx="44">
                  <c:v>10.517023182460981</c:v>
                </c:pt>
                <c:pt idx="45">
                  <c:v>12.598330926151057</c:v>
                </c:pt>
                <c:pt idx="46">
                  <c:v>11.123240197709581</c:v>
                </c:pt>
                <c:pt idx="47">
                  <c:v>10.711546985327436</c:v>
                </c:pt>
                <c:pt idx="48">
                  <c:v>11.584268905038364</c:v>
                </c:pt>
                <c:pt idx="49">
                  <c:v>11.426484834164913</c:v>
                </c:pt>
                <c:pt idx="50">
                  <c:v>10.634821257814647</c:v>
                </c:pt>
                <c:pt idx="51">
                  <c:v>10.421507236882359</c:v>
                </c:pt>
                <c:pt idx="52">
                  <c:v>11.856649912055151</c:v>
                </c:pt>
                <c:pt idx="53">
                  <c:v>10.194140208432742</c:v>
                </c:pt>
                <c:pt idx="54">
                  <c:v>10.752205832221462</c:v>
                </c:pt>
                <c:pt idx="55">
                  <c:v>10.419479806253477</c:v>
                </c:pt>
                <c:pt idx="56">
                  <c:v>10.405322884463986</c:v>
                </c:pt>
                <c:pt idx="57">
                  <c:v>11.804168688988096</c:v>
                </c:pt>
                <c:pt idx="58">
                  <c:v>10.834942720930055</c:v>
                </c:pt>
                <c:pt idx="59">
                  <c:v>13.79673336473083</c:v>
                </c:pt>
                <c:pt idx="60">
                  <c:v>12.07855740522937</c:v>
                </c:pt>
                <c:pt idx="61">
                  <c:v>11.036324118576157</c:v>
                </c:pt>
                <c:pt idx="62">
                  <c:v>11.323313396864812</c:v>
                </c:pt>
                <c:pt idx="63">
                  <c:v>10.62169313243685</c:v>
                </c:pt>
                <c:pt idx="64">
                  <c:v>11.114222442341186</c:v>
                </c:pt>
                <c:pt idx="65">
                  <c:v>10.445695557530787</c:v>
                </c:pt>
                <c:pt idx="66">
                  <c:v>11.013039781242572</c:v>
                </c:pt>
                <c:pt idx="67">
                  <c:v>10.629610022590025</c:v>
                </c:pt>
                <c:pt idx="68">
                  <c:v>11.459345347267966</c:v>
                </c:pt>
                <c:pt idx="69">
                  <c:v>11.362335106337728</c:v>
                </c:pt>
                <c:pt idx="70">
                  <c:v>10.678422071861521</c:v>
                </c:pt>
                <c:pt idx="71">
                  <c:v>11.848361450583059</c:v>
                </c:pt>
                <c:pt idx="72">
                  <c:v>12.712727584067173</c:v>
                </c:pt>
                <c:pt idx="73">
                  <c:v>11.10667004464762</c:v>
                </c:pt>
                <c:pt idx="74">
                  <c:v>11.613738657206813</c:v>
                </c:pt>
                <c:pt idx="75">
                  <c:v>11.380410698263557</c:v>
                </c:pt>
                <c:pt idx="76">
                  <c:v>10.55708796679324</c:v>
                </c:pt>
                <c:pt idx="77">
                  <c:v>10.994017265010882</c:v>
                </c:pt>
                <c:pt idx="78">
                  <c:v>10.59770915569734</c:v>
                </c:pt>
                <c:pt idx="79">
                  <c:v>11.446486472413659</c:v>
                </c:pt>
                <c:pt idx="80">
                  <c:v>10.498442905329538</c:v>
                </c:pt>
                <c:pt idx="81">
                  <c:v>11.505165433658766</c:v>
                </c:pt>
                <c:pt idx="82">
                  <c:v>10.666510548007066</c:v>
                </c:pt>
                <c:pt idx="83">
                  <c:v>10.3298657822245</c:v>
                </c:pt>
                <c:pt idx="84">
                  <c:v>10.43702333732841</c:v>
                </c:pt>
                <c:pt idx="85">
                  <c:v>12.428780101768748</c:v>
                </c:pt>
                <c:pt idx="86">
                  <c:v>11.435860818467249</c:v>
                </c:pt>
                <c:pt idx="87">
                  <c:v>11.907693563530058</c:v>
                </c:pt>
                <c:pt idx="88">
                  <c:v>11.707702463031529</c:v>
                </c:pt>
                <c:pt idx="89">
                  <c:v>10.639766059056678</c:v>
                </c:pt>
                <c:pt idx="90">
                  <c:v>10.687914072695598</c:v>
                </c:pt>
                <c:pt idx="91">
                  <c:v>10.518700218288165</c:v>
                </c:pt>
                <c:pt idx="92">
                  <c:v>10.303571541691813</c:v>
                </c:pt>
                <c:pt idx="93">
                  <c:v>10.37527084723745</c:v>
                </c:pt>
                <c:pt idx="94">
                  <c:v>11.050540738037729</c:v>
                </c:pt>
                <c:pt idx="95">
                  <c:v>10.717501896825297</c:v>
                </c:pt>
                <c:pt idx="96">
                  <c:v>10.010636468053171</c:v>
                </c:pt>
                <c:pt idx="97">
                  <c:v>10.502214157476581</c:v>
                </c:pt>
                <c:pt idx="98">
                  <c:v>12.598094462830483</c:v>
                </c:pt>
                <c:pt idx="99">
                  <c:v>11.807153565354481</c:v>
                </c:pt>
                <c:pt idx="100">
                  <c:v>12.705192017716127</c:v>
                </c:pt>
                <c:pt idx="101">
                  <c:v>12.805568270008663</c:v>
                </c:pt>
                <c:pt idx="102">
                  <c:v>11.097940183477904</c:v>
                </c:pt>
                <c:pt idx="103">
                  <c:v>11.289356823317922</c:v>
                </c:pt>
                <c:pt idx="104">
                  <c:v>10.977345976738009</c:v>
                </c:pt>
                <c:pt idx="105">
                  <c:v>10.586331840100176</c:v>
                </c:pt>
                <c:pt idx="106">
                  <c:v>11.106655032675572</c:v>
                </c:pt>
                <c:pt idx="107">
                  <c:v>10.731537060559845</c:v>
                </c:pt>
                <c:pt idx="108">
                  <c:v>11.227653818439656</c:v>
                </c:pt>
                <c:pt idx="109">
                  <c:v>11.194385480131949</c:v>
                </c:pt>
                <c:pt idx="110">
                  <c:v>10.358567881186488</c:v>
                </c:pt>
                <c:pt idx="111">
                  <c:v>12.469851293900396</c:v>
                </c:pt>
                <c:pt idx="112">
                  <c:v>12.244980809845154</c:v>
                </c:pt>
                <c:pt idx="113">
                  <c:v>11.878415442090192</c:v>
                </c:pt>
                <c:pt idx="114">
                  <c:v>11.899649382259152</c:v>
                </c:pt>
                <c:pt idx="115">
                  <c:v>11.336474641648001</c:v>
                </c:pt>
                <c:pt idx="116">
                  <c:v>10.882997185231837</c:v>
                </c:pt>
                <c:pt idx="117">
                  <c:v>11.245986753656346</c:v>
                </c:pt>
                <c:pt idx="118">
                  <c:v>10.736657511015901</c:v>
                </c:pt>
                <c:pt idx="119">
                  <c:v>11.087543323021706</c:v>
                </c:pt>
                <c:pt idx="120">
                  <c:v>11.066294553246234</c:v>
                </c:pt>
                <c:pt idx="121">
                  <c:v>10.465044312708477</c:v>
                </c:pt>
                <c:pt idx="122">
                  <c:v>10.874096000619872</c:v>
                </c:pt>
                <c:pt idx="123">
                  <c:v>11.321946541085092</c:v>
                </c:pt>
                <c:pt idx="124">
                  <c:v>11.663162783291332</c:v>
                </c:pt>
                <c:pt idx="125">
                  <c:v>11.211441922204767</c:v>
                </c:pt>
                <c:pt idx="126">
                  <c:v>12.113661260158558</c:v>
                </c:pt>
                <c:pt idx="127">
                  <c:v>11.940021593204687</c:v>
                </c:pt>
                <c:pt idx="128">
                  <c:v>11.049380930785231</c:v>
                </c:pt>
                <c:pt idx="129">
                  <c:v>10.382822509210747</c:v>
                </c:pt>
                <c:pt idx="130">
                  <c:v>10.827488484280181</c:v>
                </c:pt>
                <c:pt idx="131">
                  <c:v>10.821756326793912</c:v>
                </c:pt>
                <c:pt idx="132">
                  <c:v>10.938964779201447</c:v>
                </c:pt>
                <c:pt idx="133">
                  <c:v>11.674533980166641</c:v>
                </c:pt>
                <c:pt idx="134">
                  <c:v>10.987916396687764</c:v>
                </c:pt>
                <c:pt idx="135">
                  <c:v>10.842830527940436</c:v>
                </c:pt>
                <c:pt idx="136">
                  <c:v>10.729547184215814</c:v>
                </c:pt>
                <c:pt idx="137">
                  <c:v>10.849317668987577</c:v>
                </c:pt>
                <c:pt idx="138">
                  <c:v>11.36873171663442</c:v>
                </c:pt>
                <c:pt idx="139">
                  <c:v>10.645210588588755</c:v>
                </c:pt>
                <c:pt idx="140">
                  <c:v>10.881625687736364</c:v>
                </c:pt>
                <c:pt idx="141">
                  <c:v>10.629368102712709</c:v>
                </c:pt>
                <c:pt idx="142">
                  <c:v>10.885247622203586</c:v>
                </c:pt>
                <c:pt idx="143">
                  <c:v>13.093939211219769</c:v>
                </c:pt>
                <c:pt idx="144">
                  <c:v>11.997435860416683</c:v>
                </c:pt>
                <c:pt idx="145">
                  <c:v>12.058842132685383</c:v>
                </c:pt>
                <c:pt idx="146">
                  <c:v>11.749782554412198</c:v>
                </c:pt>
                <c:pt idx="147">
                  <c:v>11.566124941437806</c:v>
                </c:pt>
                <c:pt idx="148">
                  <c:v>11.504086516303024</c:v>
                </c:pt>
                <c:pt idx="149">
                  <c:v>11.936368006309046</c:v>
                </c:pt>
                <c:pt idx="150">
                  <c:v>11.27984520771003</c:v>
                </c:pt>
                <c:pt idx="151">
                  <c:v>11.242939226920786</c:v>
                </c:pt>
                <c:pt idx="152">
                  <c:v>10.512056756620776</c:v>
                </c:pt>
                <c:pt idx="153">
                  <c:v>11.616348104157765</c:v>
                </c:pt>
                <c:pt idx="154">
                  <c:v>10.611498714744615</c:v>
                </c:pt>
                <c:pt idx="155">
                  <c:v>10.406139865612957</c:v>
                </c:pt>
                <c:pt idx="156">
                  <c:v>10.964224888775311</c:v>
                </c:pt>
                <c:pt idx="157">
                  <c:v>12.741793788128939</c:v>
                </c:pt>
                <c:pt idx="158">
                  <c:v>12.794889335330023</c:v>
                </c:pt>
                <c:pt idx="159">
                  <c:v>11.810233558266628</c:v>
                </c:pt>
                <c:pt idx="160">
                  <c:v>12.153583900033492</c:v>
                </c:pt>
                <c:pt idx="161">
                  <c:v>12.231101786854252</c:v>
                </c:pt>
                <c:pt idx="162">
                  <c:v>10.934605845841022</c:v>
                </c:pt>
                <c:pt idx="163">
                  <c:v>11.279630562599642</c:v>
                </c:pt>
                <c:pt idx="164">
                  <c:v>11.403668479033279</c:v>
                </c:pt>
                <c:pt idx="165">
                  <c:v>11.173149777960127</c:v>
                </c:pt>
                <c:pt idx="166">
                  <c:v>10.912120427584714</c:v>
                </c:pt>
                <c:pt idx="167">
                  <c:v>11.104250209849171</c:v>
                </c:pt>
                <c:pt idx="168">
                  <c:v>10.861917810604375</c:v>
                </c:pt>
                <c:pt idx="169">
                  <c:v>13.936259856576251</c:v>
                </c:pt>
                <c:pt idx="170">
                  <c:v>12.689279354256167</c:v>
                </c:pt>
                <c:pt idx="171">
                  <c:v>12.231238316942282</c:v>
                </c:pt>
                <c:pt idx="172">
                  <c:v>13.151215133631235</c:v>
                </c:pt>
                <c:pt idx="173">
                  <c:v>11.410649077385242</c:v>
                </c:pt>
                <c:pt idx="174">
                  <c:v>11.212441800681239</c:v>
                </c:pt>
                <c:pt idx="175">
                  <c:v>12.699524210638458</c:v>
                </c:pt>
                <c:pt idx="176">
                  <c:v>11.349594441107186</c:v>
                </c:pt>
                <c:pt idx="177">
                  <c:v>11.681579038998763</c:v>
                </c:pt>
                <c:pt idx="178">
                  <c:v>11.304399553479399</c:v>
                </c:pt>
                <c:pt idx="179">
                  <c:v>11.409318965681459</c:v>
                </c:pt>
                <c:pt idx="180">
                  <c:v>12.398992013285779</c:v>
                </c:pt>
                <c:pt idx="181">
                  <c:v>11.985500784583781</c:v>
                </c:pt>
                <c:pt idx="182">
                  <c:v>10.957747316133442</c:v>
                </c:pt>
                <c:pt idx="183">
                  <c:v>11.691448148507034</c:v>
                </c:pt>
                <c:pt idx="184">
                  <c:v>11.891984994198621</c:v>
                </c:pt>
                <c:pt idx="185">
                  <c:v>12.273637831692598</c:v>
                </c:pt>
                <c:pt idx="186">
                  <c:v>12.324642038593181</c:v>
                </c:pt>
                <c:pt idx="187">
                  <c:v>12.633087220334858</c:v>
                </c:pt>
                <c:pt idx="188">
                  <c:v>11.141702350580776</c:v>
                </c:pt>
                <c:pt idx="189">
                  <c:v>11.562182186951302</c:v>
                </c:pt>
                <c:pt idx="190">
                  <c:v>11.896260840171106</c:v>
                </c:pt>
                <c:pt idx="191">
                  <c:v>11.673146255769016</c:v>
                </c:pt>
                <c:pt idx="192">
                  <c:v>11.074172409995889</c:v>
                </c:pt>
                <c:pt idx="193">
                  <c:v>11.114654417442305</c:v>
                </c:pt>
                <c:pt idx="194">
                  <c:v>11.902450875054399</c:v>
                </c:pt>
                <c:pt idx="195">
                  <c:v>11.216781020771528</c:v>
                </c:pt>
                <c:pt idx="196">
                  <c:v>11.949424015658566</c:v>
                </c:pt>
                <c:pt idx="197">
                  <c:v>11.1556932229126</c:v>
                </c:pt>
                <c:pt idx="198">
                  <c:v>11.208666756113645</c:v>
                </c:pt>
                <c:pt idx="199">
                  <c:v>11.532688875811179</c:v>
                </c:pt>
                <c:pt idx="200">
                  <c:v>11.766605980745995</c:v>
                </c:pt>
                <c:pt idx="201">
                  <c:v>11.075024971218793</c:v>
                </c:pt>
                <c:pt idx="202">
                  <c:v>11.480133642145237</c:v>
                </c:pt>
                <c:pt idx="203">
                  <c:v>10.940561260187639</c:v>
                </c:pt>
                <c:pt idx="204">
                  <c:v>11.10632471226177</c:v>
                </c:pt>
                <c:pt idx="205">
                  <c:v>10.896442985345695</c:v>
                </c:pt>
                <c:pt idx="206">
                  <c:v>10.951928723957874</c:v>
                </c:pt>
                <c:pt idx="207">
                  <c:v>11.509288860532646</c:v>
                </c:pt>
                <c:pt idx="208">
                  <c:v>10.774425206686043</c:v>
                </c:pt>
                <c:pt idx="209">
                  <c:v>13.6803973434904</c:v>
                </c:pt>
                <c:pt idx="210">
                  <c:v>11.283512300642423</c:v>
                </c:pt>
                <c:pt idx="211">
                  <c:v>12.998519763488837</c:v>
                </c:pt>
                <c:pt idx="212">
                  <c:v>13.210463994290071</c:v>
                </c:pt>
                <c:pt idx="213">
                  <c:v>10.860536276882451</c:v>
                </c:pt>
                <c:pt idx="214">
                  <c:v>11.718914719064367</c:v>
                </c:pt>
                <c:pt idx="215">
                  <c:v>13.042371668430336</c:v>
                </c:pt>
                <c:pt idx="216">
                  <c:v>11.932563001423079</c:v>
                </c:pt>
                <c:pt idx="217">
                  <c:v>11.462358222732488</c:v>
                </c:pt>
                <c:pt idx="218">
                  <c:v>11.661724708513347</c:v>
                </c:pt>
                <c:pt idx="219">
                  <c:v>12.067258753613128</c:v>
                </c:pt>
                <c:pt idx="220">
                  <c:v>10.985191022801324</c:v>
                </c:pt>
                <c:pt idx="221">
                  <c:v>11.173557038436915</c:v>
                </c:pt>
                <c:pt idx="222">
                  <c:v>11.928882011631792</c:v>
                </c:pt>
                <c:pt idx="223">
                  <c:v>12.823002708174482</c:v>
                </c:pt>
                <c:pt idx="224">
                  <c:v>10.054920256296338</c:v>
                </c:pt>
                <c:pt idx="225">
                  <c:v>12.541648051547586</c:v>
                </c:pt>
                <c:pt idx="226">
                  <c:v>11.91491788359942</c:v>
                </c:pt>
                <c:pt idx="227">
                  <c:v>12.046349803334401</c:v>
                </c:pt>
                <c:pt idx="228">
                  <c:v>11.767435891713937</c:v>
                </c:pt>
                <c:pt idx="229">
                  <c:v>10.549543125562224</c:v>
                </c:pt>
                <c:pt idx="230">
                  <c:v>11.540968555994871</c:v>
                </c:pt>
                <c:pt idx="231">
                  <c:v>11.440881515102385</c:v>
                </c:pt>
                <c:pt idx="232">
                  <c:v>10.896294782307262</c:v>
                </c:pt>
                <c:pt idx="233">
                  <c:v>11.788843613001765</c:v>
                </c:pt>
                <c:pt idx="234">
                  <c:v>11.334384751770889</c:v>
                </c:pt>
                <c:pt idx="235">
                  <c:v>10.995528295821199</c:v>
                </c:pt>
                <c:pt idx="236">
                  <c:v>11.220954207100018</c:v>
                </c:pt>
                <c:pt idx="237">
                  <c:v>11.30009109100717</c:v>
                </c:pt>
                <c:pt idx="238">
                  <c:v>10.831094019308606</c:v>
                </c:pt>
                <c:pt idx="239">
                  <c:v>10.802916927334872</c:v>
                </c:pt>
                <c:pt idx="240">
                  <c:v>10.781640185019185</c:v>
                </c:pt>
                <c:pt idx="241">
                  <c:v>10.670210420754392</c:v>
                </c:pt>
                <c:pt idx="242">
                  <c:v>11.434942301645144</c:v>
                </c:pt>
                <c:pt idx="243">
                  <c:v>11.036887666689902</c:v>
                </c:pt>
                <c:pt idx="244">
                  <c:v>10.700003266073107</c:v>
                </c:pt>
                <c:pt idx="245">
                  <c:v>10.790122877502657</c:v>
                </c:pt>
                <c:pt idx="246">
                  <c:v>10.583372172862495</c:v>
                </c:pt>
                <c:pt idx="247">
                  <c:v>11.29583853523855</c:v>
                </c:pt>
                <c:pt idx="248">
                  <c:v>11.982285136919963</c:v>
                </c:pt>
                <c:pt idx="249">
                  <c:v>12.482279124506929</c:v>
                </c:pt>
                <c:pt idx="250">
                  <c:v>12.046220744583158</c:v>
                </c:pt>
                <c:pt idx="251">
                  <c:v>11.940934537513288</c:v>
                </c:pt>
                <c:pt idx="252">
                  <c:v>12.291543670119273</c:v>
                </c:pt>
                <c:pt idx="253">
                  <c:v>12.838001121591507</c:v>
                </c:pt>
                <c:pt idx="254">
                  <c:v>12.671986673745621</c:v>
                </c:pt>
                <c:pt idx="255">
                  <c:v>12.396473972888549</c:v>
                </c:pt>
                <c:pt idx="256">
                  <c:v>13.371308779535193</c:v>
                </c:pt>
                <c:pt idx="257">
                  <c:v>13.571082081292731</c:v>
                </c:pt>
                <c:pt idx="258">
                  <c:v>12.157732879916082</c:v>
                </c:pt>
                <c:pt idx="259">
                  <c:v>12.593462034377772</c:v>
                </c:pt>
                <c:pt idx="260">
                  <c:v>13.132974875776688</c:v>
                </c:pt>
                <c:pt idx="261">
                  <c:v>12.368948011496922</c:v>
                </c:pt>
                <c:pt idx="262">
                  <c:v>12.665065882255858</c:v>
                </c:pt>
                <c:pt idx="263">
                  <c:v>12.058175703590502</c:v>
                </c:pt>
                <c:pt idx="264">
                  <c:v>13.121060529065891</c:v>
                </c:pt>
                <c:pt idx="265">
                  <c:v>13.388204666931138</c:v>
                </c:pt>
                <c:pt idx="266">
                  <c:v>13.335776541675957</c:v>
                </c:pt>
                <c:pt idx="267">
                  <c:v>12.948257578654633</c:v>
                </c:pt>
                <c:pt idx="268">
                  <c:v>13.332860903744605</c:v>
                </c:pt>
                <c:pt idx="269">
                  <c:v>13.157873368181367</c:v>
                </c:pt>
                <c:pt idx="270">
                  <c:v>11.999577241563797</c:v>
                </c:pt>
                <c:pt idx="271">
                  <c:v>11.783669902114079</c:v>
                </c:pt>
                <c:pt idx="272">
                  <c:v>12.010519941887075</c:v>
                </c:pt>
                <c:pt idx="273">
                  <c:v>11.839253566245111</c:v>
                </c:pt>
                <c:pt idx="274">
                  <c:v>12.304962773303497</c:v>
                </c:pt>
                <c:pt idx="275">
                  <c:v>11.566665264222712</c:v>
                </c:pt>
                <c:pt idx="276">
                  <c:v>12.19943063614163</c:v>
                </c:pt>
                <c:pt idx="277">
                  <c:v>12.83961046996701</c:v>
                </c:pt>
                <c:pt idx="278">
                  <c:v>11.58261009713558</c:v>
                </c:pt>
                <c:pt idx="279">
                  <c:v>12.05736379870115</c:v>
                </c:pt>
                <c:pt idx="280">
                  <c:v>11.999521918739736</c:v>
                </c:pt>
                <c:pt idx="281">
                  <c:v>11.859793477773561</c:v>
                </c:pt>
                <c:pt idx="282">
                  <c:v>11.590617720185652</c:v>
                </c:pt>
                <c:pt idx="283">
                  <c:v>11.16822143995547</c:v>
                </c:pt>
                <c:pt idx="284">
                  <c:v>11.005876035732005</c:v>
                </c:pt>
                <c:pt idx="285">
                  <c:v>11.207228765796126</c:v>
                </c:pt>
                <c:pt idx="286">
                  <c:v>11.264951166525512</c:v>
                </c:pt>
                <c:pt idx="287">
                  <c:v>11.10808016474147</c:v>
                </c:pt>
                <c:pt idx="288">
                  <c:v>11.638359159557135</c:v>
                </c:pt>
                <c:pt idx="289">
                  <c:v>11.090293851940155</c:v>
                </c:pt>
                <c:pt idx="290">
                  <c:v>11.85510992715065</c:v>
                </c:pt>
                <c:pt idx="291">
                  <c:v>11.142137107992992</c:v>
                </c:pt>
                <c:pt idx="292">
                  <c:v>10.919189135865434</c:v>
                </c:pt>
                <c:pt idx="293">
                  <c:v>11.269961786206713</c:v>
                </c:pt>
                <c:pt idx="294">
                  <c:v>12.086111614763448</c:v>
                </c:pt>
                <c:pt idx="295">
                  <c:v>15.040190580320795</c:v>
                </c:pt>
                <c:pt idx="296">
                  <c:v>14.023252917438382</c:v>
                </c:pt>
                <c:pt idx="297">
                  <c:v>13.417645992414919</c:v>
                </c:pt>
                <c:pt idx="298">
                  <c:v>12.981757879336088</c:v>
                </c:pt>
                <c:pt idx="299">
                  <c:v>12.439475390885494</c:v>
                </c:pt>
                <c:pt idx="300">
                  <c:v>12.043159520700568</c:v>
                </c:pt>
                <c:pt idx="301">
                  <c:v>12.842043470912754</c:v>
                </c:pt>
                <c:pt idx="302">
                  <c:v>12.199742653335301</c:v>
                </c:pt>
                <c:pt idx="303">
                  <c:v>12.314011833552739</c:v>
                </c:pt>
                <c:pt idx="304">
                  <c:v>10.987442951860604</c:v>
                </c:pt>
                <c:pt idx="305">
                  <c:v>10.876101905463226</c:v>
                </c:pt>
                <c:pt idx="306">
                  <c:v>11.984970758600101</c:v>
                </c:pt>
                <c:pt idx="307">
                  <c:v>12.262864047585092</c:v>
                </c:pt>
                <c:pt idx="308">
                  <c:v>12.25857970300919</c:v>
                </c:pt>
                <c:pt idx="309">
                  <c:v>11.475420878428954</c:v>
                </c:pt>
                <c:pt idx="310">
                  <c:v>11.674627560950322</c:v>
                </c:pt>
                <c:pt idx="311">
                  <c:v>11.728383558668448</c:v>
                </c:pt>
                <c:pt idx="312">
                  <c:v>10.697000294715387</c:v>
                </c:pt>
                <c:pt idx="313">
                  <c:v>11.278607208562525</c:v>
                </c:pt>
                <c:pt idx="314">
                  <c:v>13.593497617268937</c:v>
                </c:pt>
                <c:pt idx="315">
                  <c:v>12.583172572081441</c:v>
                </c:pt>
                <c:pt idx="316">
                  <c:v>11.604108959892825</c:v>
                </c:pt>
                <c:pt idx="317">
                  <c:v>11.475285901141273</c:v>
                </c:pt>
                <c:pt idx="318">
                  <c:v>11.580920505456037</c:v>
                </c:pt>
                <c:pt idx="319">
                  <c:v>10.647850524480344</c:v>
                </c:pt>
                <c:pt idx="320">
                  <c:v>10.425905722337927</c:v>
                </c:pt>
                <c:pt idx="321">
                  <c:v>11.097470625232695</c:v>
                </c:pt>
                <c:pt idx="322">
                  <c:v>10.701490121198454</c:v>
                </c:pt>
                <c:pt idx="323">
                  <c:v>11.225776583680107</c:v>
                </c:pt>
                <c:pt idx="324">
                  <c:v>11.354773457163459</c:v>
                </c:pt>
                <c:pt idx="325">
                  <c:v>10.88451678555052</c:v>
                </c:pt>
                <c:pt idx="326">
                  <c:v>10.595408982170255</c:v>
                </c:pt>
                <c:pt idx="327">
                  <c:v>11.002516421089455</c:v>
                </c:pt>
                <c:pt idx="328">
                  <c:v>12.261857338469701</c:v>
                </c:pt>
                <c:pt idx="329">
                  <c:v>10.80608495727828</c:v>
                </c:pt>
                <c:pt idx="330">
                  <c:v>11.191838269325892</c:v>
                </c:pt>
                <c:pt idx="331">
                  <c:v>10.730444212051008</c:v>
                </c:pt>
                <c:pt idx="332">
                  <c:v>11.078767629469402</c:v>
                </c:pt>
                <c:pt idx="333">
                  <c:v>10.442550717713358</c:v>
                </c:pt>
                <c:pt idx="334">
                  <c:v>12.940812723388456</c:v>
                </c:pt>
                <c:pt idx="335">
                  <c:v>12.136658256645816</c:v>
                </c:pt>
                <c:pt idx="336">
                  <c:v>10.761301354651307</c:v>
                </c:pt>
                <c:pt idx="337">
                  <c:v>10.969938154395841</c:v>
                </c:pt>
                <c:pt idx="338">
                  <c:v>10.43055063239178</c:v>
                </c:pt>
                <c:pt idx="339">
                  <c:v>10.68081502300455</c:v>
                </c:pt>
                <c:pt idx="340">
                  <c:v>10.787296414165029</c:v>
                </c:pt>
                <c:pt idx="341">
                  <c:v>10.461187220170711</c:v>
                </c:pt>
                <c:pt idx="342">
                  <c:v>11.012792470742982</c:v>
                </c:pt>
                <c:pt idx="343">
                  <c:v>11.457085005775793</c:v>
                </c:pt>
                <c:pt idx="344">
                  <c:v>12.993336111668091</c:v>
                </c:pt>
                <c:pt idx="345">
                  <c:v>11.085444782804384</c:v>
                </c:pt>
                <c:pt idx="346">
                  <c:v>11.601723578129027</c:v>
                </c:pt>
                <c:pt idx="347">
                  <c:v>10.50739359931813</c:v>
                </c:pt>
                <c:pt idx="348">
                  <c:v>9.9638768525489123</c:v>
                </c:pt>
                <c:pt idx="349">
                  <c:v>11.272165145627852</c:v>
                </c:pt>
                <c:pt idx="350">
                  <c:v>10.170571431312704</c:v>
                </c:pt>
                <c:pt idx="351">
                  <c:v>10.47429759323113</c:v>
                </c:pt>
                <c:pt idx="352">
                  <c:v>11.605759855262647</c:v>
                </c:pt>
                <c:pt idx="353">
                  <c:v>10.729306381246207</c:v>
                </c:pt>
                <c:pt idx="354">
                  <c:v>10.634628732605282</c:v>
                </c:pt>
                <c:pt idx="355">
                  <c:v>12.49720750026278</c:v>
                </c:pt>
                <c:pt idx="356">
                  <c:v>11.122826687742529</c:v>
                </c:pt>
                <c:pt idx="357">
                  <c:v>10.415802067353537</c:v>
                </c:pt>
                <c:pt idx="358">
                  <c:v>10.614302730749481</c:v>
                </c:pt>
                <c:pt idx="359">
                  <c:v>10.262315177792935</c:v>
                </c:pt>
                <c:pt idx="360">
                  <c:v>11.088659727398346</c:v>
                </c:pt>
                <c:pt idx="361">
                  <c:v>10.375021260613996</c:v>
                </c:pt>
                <c:pt idx="362">
                  <c:v>11.355382370739967</c:v>
                </c:pt>
                <c:pt idx="363">
                  <c:v>11.435579949933482</c:v>
                </c:pt>
                <c:pt idx="364">
                  <c:v>12.189099411722463</c:v>
                </c:pt>
                <c:pt idx="365">
                  <c:v>10.915797303837524</c:v>
                </c:pt>
                <c:pt idx="366">
                  <c:v>10.431494724510879</c:v>
                </c:pt>
                <c:pt idx="367">
                  <c:v>10.596484721844948</c:v>
                </c:pt>
                <c:pt idx="368">
                  <c:v>10.402048268882046</c:v>
                </c:pt>
                <c:pt idx="369">
                  <c:v>10.387887062065596</c:v>
                </c:pt>
                <c:pt idx="370">
                  <c:v>11.167699021853803</c:v>
                </c:pt>
                <c:pt idx="371">
                  <c:v>10.810919157976958</c:v>
                </c:pt>
                <c:pt idx="372">
                  <c:v>11.167317625514823</c:v>
                </c:pt>
                <c:pt idx="373">
                  <c:v>11.171448726694154</c:v>
                </c:pt>
                <c:pt idx="374">
                  <c:v>10.29525933351229</c:v>
                </c:pt>
                <c:pt idx="375">
                  <c:v>10.547654550874356</c:v>
                </c:pt>
                <c:pt idx="376">
                  <c:v>10.306215584934407</c:v>
                </c:pt>
                <c:pt idx="377">
                  <c:v>12.865947386826546</c:v>
                </c:pt>
                <c:pt idx="378">
                  <c:v>12.382011375354905</c:v>
                </c:pt>
                <c:pt idx="379">
                  <c:v>12.001750848456552</c:v>
                </c:pt>
                <c:pt idx="380">
                  <c:v>10.939213288149046</c:v>
                </c:pt>
                <c:pt idx="381">
                  <c:v>11.604437531976281</c:v>
                </c:pt>
                <c:pt idx="382">
                  <c:v>10.870889562233824</c:v>
                </c:pt>
                <c:pt idx="383">
                  <c:v>10.90626785861785</c:v>
                </c:pt>
                <c:pt idx="384">
                  <c:v>10.713395023704772</c:v>
                </c:pt>
                <c:pt idx="385">
                  <c:v>11.173992202507653</c:v>
                </c:pt>
                <c:pt idx="386">
                  <c:v>10.4180163112265</c:v>
                </c:pt>
                <c:pt idx="387">
                  <c:v>10.784793387507323</c:v>
                </c:pt>
                <c:pt idx="388">
                  <c:v>10.417627677269948</c:v>
                </c:pt>
                <c:pt idx="389">
                  <c:v>10.21368914641778</c:v>
                </c:pt>
                <c:pt idx="390">
                  <c:v>10.89905146530479</c:v>
                </c:pt>
                <c:pt idx="391">
                  <c:v>11.097697858367294</c:v>
                </c:pt>
                <c:pt idx="392">
                  <c:v>11.506967752995982</c:v>
                </c:pt>
                <c:pt idx="393">
                  <c:v>11.083987000676421</c:v>
                </c:pt>
                <c:pt idx="394">
                  <c:v>10.343321880723835</c:v>
                </c:pt>
                <c:pt idx="395">
                  <c:v>11.445973366830929</c:v>
                </c:pt>
                <c:pt idx="396">
                  <c:v>12.931701536935361</c:v>
                </c:pt>
                <c:pt idx="397">
                  <c:v>11.983866155037305</c:v>
                </c:pt>
                <c:pt idx="398">
                  <c:v>11.478820444320277</c:v>
                </c:pt>
                <c:pt idx="399">
                  <c:v>11.668851710404651</c:v>
                </c:pt>
                <c:pt idx="400">
                  <c:v>11.434077043852513</c:v>
                </c:pt>
                <c:pt idx="401">
                  <c:v>11.361532645414634</c:v>
                </c:pt>
                <c:pt idx="402">
                  <c:v>10.136700239527121</c:v>
                </c:pt>
                <c:pt idx="403">
                  <c:v>10.632146654097433</c:v>
                </c:pt>
                <c:pt idx="404">
                  <c:v>11.095848195933886</c:v>
                </c:pt>
                <c:pt idx="405">
                  <c:v>10.968973850772135</c:v>
                </c:pt>
                <c:pt idx="406">
                  <c:v>10.755410415377479</c:v>
                </c:pt>
                <c:pt idx="407">
                  <c:v>11.055751186536417</c:v>
                </c:pt>
                <c:pt idx="408">
                  <c:v>11.872032449100244</c:v>
                </c:pt>
                <c:pt idx="409">
                  <c:v>11.441268333205997</c:v>
                </c:pt>
                <c:pt idx="410">
                  <c:v>10.376455533745878</c:v>
                </c:pt>
                <c:pt idx="411">
                  <c:v>10.71809987037725</c:v>
                </c:pt>
                <c:pt idx="412">
                  <c:v>10.328951347150982</c:v>
                </c:pt>
                <c:pt idx="413">
                  <c:v>10.452879829450936</c:v>
                </c:pt>
                <c:pt idx="414">
                  <c:v>10.827607555524617</c:v>
                </c:pt>
                <c:pt idx="415">
                  <c:v>10.603362053845499</c:v>
                </c:pt>
                <c:pt idx="416">
                  <c:v>10.632870225678168</c:v>
                </c:pt>
                <c:pt idx="417">
                  <c:v>13.501195625191601</c:v>
                </c:pt>
                <c:pt idx="418">
                  <c:v>13.559625557657041</c:v>
                </c:pt>
                <c:pt idx="419">
                  <c:v>12.270722098014636</c:v>
                </c:pt>
                <c:pt idx="420">
                  <c:v>10.673225335257786</c:v>
                </c:pt>
                <c:pt idx="421">
                  <c:v>11.615833976922502</c:v>
                </c:pt>
                <c:pt idx="422">
                  <c:v>11.796576925407859</c:v>
                </c:pt>
                <c:pt idx="423">
                  <c:v>11.219104588559038</c:v>
                </c:pt>
                <c:pt idx="424">
                  <c:v>11.553347379469145</c:v>
                </c:pt>
                <c:pt idx="425">
                  <c:v>12.446584491005476</c:v>
                </c:pt>
                <c:pt idx="426">
                  <c:v>12.013027799227464</c:v>
                </c:pt>
                <c:pt idx="427">
                  <c:v>11.864222976400304</c:v>
                </c:pt>
                <c:pt idx="428">
                  <c:v>11.638120960342066</c:v>
                </c:pt>
                <c:pt idx="429">
                  <c:v>11.870292169587362</c:v>
                </c:pt>
                <c:pt idx="430">
                  <c:v>11.311775765915282</c:v>
                </c:pt>
                <c:pt idx="431">
                  <c:v>11.266679598372296</c:v>
                </c:pt>
                <c:pt idx="432">
                  <c:v>10.229981600773298</c:v>
                </c:pt>
                <c:pt idx="433">
                  <c:v>10.866050996740961</c:v>
                </c:pt>
                <c:pt idx="434">
                  <c:v>10.988288231867655</c:v>
                </c:pt>
                <c:pt idx="435">
                  <c:v>10.561991527152498</c:v>
                </c:pt>
                <c:pt idx="436">
                  <c:v>10.473308235808691</c:v>
                </c:pt>
                <c:pt idx="437">
                  <c:v>10.726982939755574</c:v>
                </c:pt>
                <c:pt idx="438">
                  <c:v>10.832437813357037</c:v>
                </c:pt>
                <c:pt idx="439">
                  <c:v>10.861092957544496</c:v>
                </c:pt>
                <c:pt idx="440">
                  <c:v>14.559783743919747</c:v>
                </c:pt>
                <c:pt idx="441">
                  <c:v>12.781899183513577</c:v>
                </c:pt>
                <c:pt idx="442">
                  <c:v>12.746217236954452</c:v>
                </c:pt>
                <c:pt idx="443">
                  <c:v>12.80952211686609</c:v>
                </c:pt>
                <c:pt idx="444">
                  <c:v>11.766396455088035</c:v>
                </c:pt>
                <c:pt idx="445">
                  <c:v>11.616979127066806</c:v>
                </c:pt>
                <c:pt idx="446">
                  <c:v>12.563939379005543</c:v>
                </c:pt>
                <c:pt idx="447">
                  <c:v>12.072564109787288</c:v>
                </c:pt>
                <c:pt idx="448">
                  <c:v>11.095089148047066</c:v>
                </c:pt>
                <c:pt idx="449">
                  <c:v>11.108319987273946</c:v>
                </c:pt>
                <c:pt idx="450">
                  <c:v>11.773071887227488</c:v>
                </c:pt>
                <c:pt idx="451">
                  <c:v>12.864977699183898</c:v>
                </c:pt>
                <c:pt idx="452">
                  <c:v>11.975539357242347</c:v>
                </c:pt>
                <c:pt idx="453">
                  <c:v>11.982860341852575</c:v>
                </c:pt>
                <c:pt idx="454">
                  <c:v>11.321547018086019</c:v>
                </c:pt>
                <c:pt idx="455">
                  <c:v>11.182224542232218</c:v>
                </c:pt>
                <c:pt idx="456">
                  <c:v>10.837323463626031</c:v>
                </c:pt>
                <c:pt idx="457">
                  <c:v>11.494364266781965</c:v>
                </c:pt>
                <c:pt idx="458">
                  <c:v>11.851024948335597</c:v>
                </c:pt>
                <c:pt idx="459">
                  <c:v>11.814088756060595</c:v>
                </c:pt>
                <c:pt idx="460">
                  <c:v>10.902610942703495</c:v>
                </c:pt>
                <c:pt idx="461">
                  <c:v>11.507581209844453</c:v>
                </c:pt>
                <c:pt idx="462">
                  <c:v>11.219868976180992</c:v>
                </c:pt>
                <c:pt idx="463">
                  <c:v>11.308542331373754</c:v>
                </c:pt>
                <c:pt idx="464">
                  <c:v>11.022555849771621</c:v>
                </c:pt>
                <c:pt idx="465">
                  <c:v>11.231742229258277</c:v>
                </c:pt>
                <c:pt idx="466">
                  <c:v>10.540884151324754</c:v>
                </c:pt>
                <c:pt idx="467">
                  <c:v>10.739760576424253</c:v>
                </c:pt>
                <c:pt idx="468">
                  <c:v>11.081080446585229</c:v>
                </c:pt>
                <c:pt idx="469">
                  <c:v>11.127615863065628</c:v>
                </c:pt>
                <c:pt idx="470">
                  <c:v>11.100314888701194</c:v>
                </c:pt>
                <c:pt idx="471">
                  <c:v>11.110221541281334</c:v>
                </c:pt>
                <c:pt idx="472">
                  <c:v>11.022082190911469</c:v>
                </c:pt>
                <c:pt idx="473">
                  <c:v>11.22334826456399</c:v>
                </c:pt>
                <c:pt idx="474">
                  <c:v>10.64846788173609</c:v>
                </c:pt>
                <c:pt idx="475">
                  <c:v>10.737026911613315</c:v>
                </c:pt>
                <c:pt idx="476">
                  <c:v>11.322091782609899</c:v>
                </c:pt>
                <c:pt idx="477">
                  <c:v>10.595534127652041</c:v>
                </c:pt>
                <c:pt idx="478">
                  <c:v>12.553000742911404</c:v>
                </c:pt>
                <c:pt idx="479">
                  <c:v>12.606702750492731</c:v>
                </c:pt>
                <c:pt idx="480">
                  <c:v>11.829603074263261</c:v>
                </c:pt>
                <c:pt idx="481">
                  <c:v>12.014869766289904</c:v>
                </c:pt>
                <c:pt idx="482">
                  <c:v>11.811458452726246</c:v>
                </c:pt>
                <c:pt idx="483">
                  <c:v>12.134066309545082</c:v>
                </c:pt>
                <c:pt idx="484">
                  <c:v>11.345819560782635</c:v>
                </c:pt>
                <c:pt idx="485">
                  <c:v>10.102461354543133</c:v>
                </c:pt>
                <c:pt idx="486">
                  <c:v>10.738394678133906</c:v>
                </c:pt>
                <c:pt idx="487">
                  <c:v>10.142307583235345</c:v>
                </c:pt>
                <c:pt idx="488">
                  <c:v>10.034471954331547</c:v>
                </c:pt>
                <c:pt idx="489">
                  <c:v>10.727772638614258</c:v>
                </c:pt>
                <c:pt idx="490">
                  <c:v>11.057644917277374</c:v>
                </c:pt>
                <c:pt idx="491">
                  <c:v>11.513755120710705</c:v>
                </c:pt>
                <c:pt idx="492">
                  <c:v>12.64602613309691</c:v>
                </c:pt>
                <c:pt idx="493">
                  <c:v>11.577945120344157</c:v>
                </c:pt>
                <c:pt idx="494">
                  <c:v>11.722473008017774</c:v>
                </c:pt>
                <c:pt idx="495">
                  <c:v>11.292777422635817</c:v>
                </c:pt>
                <c:pt idx="496">
                  <c:v>11.611693296564702</c:v>
                </c:pt>
                <c:pt idx="497">
                  <c:v>11.096743132020858</c:v>
                </c:pt>
                <c:pt idx="498">
                  <c:v>10.918065845594228</c:v>
                </c:pt>
                <c:pt idx="499">
                  <c:v>11.430467342529706</c:v>
                </c:pt>
                <c:pt idx="500">
                  <c:v>10.785124725910403</c:v>
                </c:pt>
                <c:pt idx="501">
                  <c:v>10.872939832524516</c:v>
                </c:pt>
                <c:pt idx="502">
                  <c:v>10.927214644012448</c:v>
                </c:pt>
                <c:pt idx="503">
                  <c:v>11.635841968471643</c:v>
                </c:pt>
                <c:pt idx="504">
                  <c:v>10.642133773167291</c:v>
                </c:pt>
                <c:pt idx="505">
                  <c:v>14.148220009896379</c:v>
                </c:pt>
                <c:pt idx="506">
                  <c:v>11.330995831364346</c:v>
                </c:pt>
                <c:pt idx="507">
                  <c:v>11.449154649071565</c:v>
                </c:pt>
                <c:pt idx="508">
                  <c:v>10.584916340141875</c:v>
                </c:pt>
                <c:pt idx="509">
                  <c:v>12.138179169486524</c:v>
                </c:pt>
                <c:pt idx="510">
                  <c:v>10.076095417142444</c:v>
                </c:pt>
                <c:pt idx="511">
                  <c:v>11.461526901884229</c:v>
                </c:pt>
                <c:pt idx="512">
                  <c:v>11.338941057363176</c:v>
                </c:pt>
                <c:pt idx="513">
                  <c:v>10.880666400920706</c:v>
                </c:pt>
                <c:pt idx="514">
                  <c:v>11.249636773351591</c:v>
                </c:pt>
                <c:pt idx="515">
                  <c:v>11.192155302996145</c:v>
                </c:pt>
                <c:pt idx="516">
                  <c:v>10.938343236512532</c:v>
                </c:pt>
                <c:pt idx="517">
                  <c:v>11.114877779639926</c:v>
                </c:pt>
                <c:pt idx="518">
                  <c:v>10.517780901762247</c:v>
                </c:pt>
                <c:pt idx="519">
                  <c:v>10.987442951860604</c:v>
                </c:pt>
                <c:pt idx="520">
                  <c:v>14.721580838506009</c:v>
                </c:pt>
                <c:pt idx="521">
                  <c:v>13.623050176553319</c:v>
                </c:pt>
                <c:pt idx="522">
                  <c:v>12.209950118406626</c:v>
                </c:pt>
                <c:pt idx="523">
                  <c:v>12.872239097758344</c:v>
                </c:pt>
                <c:pt idx="524">
                  <c:v>11.512555396503339</c:v>
                </c:pt>
                <c:pt idx="525">
                  <c:v>12.740710494459229</c:v>
                </c:pt>
                <c:pt idx="526">
                  <c:v>11.227374453527402</c:v>
                </c:pt>
                <c:pt idx="527">
                  <c:v>12.779808277626278</c:v>
                </c:pt>
                <c:pt idx="528">
                  <c:v>11.383613728489889</c:v>
                </c:pt>
                <c:pt idx="529">
                  <c:v>11.923026477316238</c:v>
                </c:pt>
                <c:pt idx="530">
                  <c:v>12.902339953426363</c:v>
                </c:pt>
                <c:pt idx="531">
                  <c:v>12.459865666228149</c:v>
                </c:pt>
                <c:pt idx="532">
                  <c:v>12.498850462594051</c:v>
                </c:pt>
                <c:pt idx="533">
                  <c:v>11.495667397533948</c:v>
                </c:pt>
                <c:pt idx="534">
                  <c:v>11.739176184035149</c:v>
                </c:pt>
                <c:pt idx="535">
                  <c:v>12.430399496469159</c:v>
                </c:pt>
                <c:pt idx="536">
                  <c:v>11.713340673252855</c:v>
                </c:pt>
                <c:pt idx="537">
                  <c:v>11.788167986028419</c:v>
                </c:pt>
                <c:pt idx="538">
                  <c:v>11.749853571255056</c:v>
                </c:pt>
                <c:pt idx="539">
                  <c:v>12.06698297712822</c:v>
                </c:pt>
                <c:pt idx="540">
                  <c:v>11.704396702149287</c:v>
                </c:pt>
                <c:pt idx="541">
                  <c:v>11.255345736334892</c:v>
                </c:pt>
                <c:pt idx="542">
                  <c:v>11.698990008043017</c:v>
                </c:pt>
                <c:pt idx="543">
                  <c:v>11.812177842536745</c:v>
                </c:pt>
                <c:pt idx="544">
                  <c:v>11.340938323675331</c:v>
                </c:pt>
                <c:pt idx="545">
                  <c:v>11.040502912487183</c:v>
                </c:pt>
                <c:pt idx="546">
                  <c:v>11.109578112833065</c:v>
                </c:pt>
                <c:pt idx="547">
                  <c:v>13.116431820450892</c:v>
                </c:pt>
                <c:pt idx="548">
                  <c:v>11.072247601106319</c:v>
                </c:pt>
                <c:pt idx="549">
                  <c:v>10.921991853622236</c:v>
                </c:pt>
                <c:pt idx="550">
                  <c:v>11.259309819490339</c:v>
                </c:pt>
                <c:pt idx="551">
                  <c:v>10.935675097822996</c:v>
                </c:pt>
                <c:pt idx="552">
                  <c:v>10.998443163700694</c:v>
                </c:pt>
                <c:pt idx="553">
                  <c:v>14.201185798694851</c:v>
                </c:pt>
                <c:pt idx="554">
                  <c:v>13.185475256371729</c:v>
                </c:pt>
                <c:pt idx="555">
                  <c:v>13.048006143418226</c:v>
                </c:pt>
                <c:pt idx="556">
                  <c:v>12.585590687883839</c:v>
                </c:pt>
                <c:pt idx="557">
                  <c:v>12.972161225204889</c:v>
                </c:pt>
                <c:pt idx="558">
                  <c:v>10.888333726905788</c:v>
                </c:pt>
                <c:pt idx="559">
                  <c:v>11.344991902770955</c:v>
                </c:pt>
                <c:pt idx="560">
                  <c:v>12.157937516778192</c:v>
                </c:pt>
                <c:pt idx="561">
                  <c:v>10.443279570094715</c:v>
                </c:pt>
                <c:pt idx="562">
                  <c:v>11.458490398275341</c:v>
                </c:pt>
                <c:pt idx="563">
                  <c:v>12.491236550056785</c:v>
                </c:pt>
                <c:pt idx="564">
                  <c:v>10.872845005346976</c:v>
                </c:pt>
                <c:pt idx="565">
                  <c:v>10.745528763777509</c:v>
                </c:pt>
                <c:pt idx="566">
                  <c:v>12.278416562653341</c:v>
                </c:pt>
                <c:pt idx="567">
                  <c:v>11.364982146218955</c:v>
                </c:pt>
                <c:pt idx="568">
                  <c:v>11.488110094845458</c:v>
                </c:pt>
                <c:pt idx="569">
                  <c:v>11.953390854263015</c:v>
                </c:pt>
                <c:pt idx="570">
                  <c:v>10.816633344266204</c:v>
                </c:pt>
                <c:pt idx="571">
                  <c:v>11.619445308347901</c:v>
                </c:pt>
                <c:pt idx="572">
                  <c:v>10.844665999918062</c:v>
                </c:pt>
                <c:pt idx="573">
                  <c:v>10.763927250870267</c:v>
                </c:pt>
                <c:pt idx="574">
                  <c:v>10.331203269579111</c:v>
                </c:pt>
                <c:pt idx="575">
                  <c:v>11.219305799851695</c:v>
                </c:pt>
                <c:pt idx="576">
                  <c:v>10.940791652475832</c:v>
                </c:pt>
                <c:pt idx="577">
                  <c:v>10.502983177014618</c:v>
                </c:pt>
                <c:pt idx="578">
                  <c:v>10.888034884916266</c:v>
                </c:pt>
                <c:pt idx="579">
                  <c:v>10.765322098614224</c:v>
                </c:pt>
                <c:pt idx="580">
                  <c:v>10.598532930379154</c:v>
                </c:pt>
                <c:pt idx="581">
                  <c:v>11.333356117371649</c:v>
                </c:pt>
                <c:pt idx="582">
                  <c:v>12.831248753817071</c:v>
                </c:pt>
                <c:pt idx="583">
                  <c:v>11.224789956398492</c:v>
                </c:pt>
                <c:pt idx="584">
                  <c:v>11.460315514697932</c:v>
                </c:pt>
                <c:pt idx="585">
                  <c:v>11.148995696890902</c:v>
                </c:pt>
                <c:pt idx="586">
                  <c:v>11.730984110033607</c:v>
                </c:pt>
                <c:pt idx="587">
                  <c:v>11.055782778120422</c:v>
                </c:pt>
                <c:pt idx="588">
                  <c:v>10.625246485085315</c:v>
                </c:pt>
                <c:pt idx="589">
                  <c:v>10.457142754277474</c:v>
                </c:pt>
                <c:pt idx="590">
                  <c:v>11.642751250304814</c:v>
                </c:pt>
                <c:pt idx="591">
                  <c:v>11.076062564714649</c:v>
                </c:pt>
                <c:pt idx="592">
                  <c:v>10.461759580888051</c:v>
                </c:pt>
                <c:pt idx="593">
                  <c:v>10.607896085373092</c:v>
                </c:pt>
                <c:pt idx="594">
                  <c:v>12.880212832193726</c:v>
                </c:pt>
                <c:pt idx="595">
                  <c:v>11.037322186913999</c:v>
                </c:pt>
                <c:pt idx="596">
                  <c:v>11.172742351554666</c:v>
                </c:pt>
                <c:pt idx="597">
                  <c:v>10.449091343637994</c:v>
                </c:pt>
                <c:pt idx="598">
                  <c:v>10.246296810613222</c:v>
                </c:pt>
                <c:pt idx="599">
                  <c:v>11.378696686371484</c:v>
                </c:pt>
                <c:pt idx="600">
                  <c:v>10.47494720983897</c:v>
                </c:pt>
                <c:pt idx="601">
                  <c:v>11.176207198086052</c:v>
                </c:pt>
                <c:pt idx="602">
                  <c:v>10.788968500016754</c:v>
                </c:pt>
                <c:pt idx="603">
                  <c:v>12.200763577334969</c:v>
                </c:pt>
                <c:pt idx="604">
                  <c:v>11.904724279914573</c:v>
                </c:pt>
                <c:pt idx="605">
                  <c:v>10.899032989383535</c:v>
                </c:pt>
                <c:pt idx="606">
                  <c:v>10.53342865719228</c:v>
                </c:pt>
                <c:pt idx="607">
                  <c:v>12.247118614966174</c:v>
                </c:pt>
                <c:pt idx="608">
                  <c:v>11.080340926931147</c:v>
                </c:pt>
                <c:pt idx="609">
                  <c:v>12.071586511570869</c:v>
                </c:pt>
                <c:pt idx="610">
                  <c:v>10.919732210768808</c:v>
                </c:pt>
                <c:pt idx="611">
                  <c:v>10.677546293976553</c:v>
                </c:pt>
                <c:pt idx="612">
                  <c:v>10.735679026718607</c:v>
                </c:pt>
                <c:pt idx="613">
                  <c:v>10.291331651886891</c:v>
                </c:pt>
                <c:pt idx="614">
                  <c:v>10.76259398788244</c:v>
                </c:pt>
                <c:pt idx="615">
                  <c:v>13.412926296230498</c:v>
                </c:pt>
                <c:pt idx="616">
                  <c:v>13.044877398512483</c:v>
                </c:pt>
                <c:pt idx="617">
                  <c:v>11.618122967342112</c:v>
                </c:pt>
                <c:pt idx="618">
                  <c:v>11.1706182378545</c:v>
                </c:pt>
                <c:pt idx="619">
                  <c:v>10.998041617743384</c:v>
                </c:pt>
                <c:pt idx="620">
                  <c:v>10.779289567680149</c:v>
                </c:pt>
                <c:pt idx="621">
                  <c:v>11.103798661029073</c:v>
                </c:pt>
                <c:pt idx="622">
                  <c:v>10.580937168488774</c:v>
                </c:pt>
                <c:pt idx="623">
                  <c:v>10.557270009573797</c:v>
                </c:pt>
                <c:pt idx="624">
                  <c:v>10.680631153000125</c:v>
                </c:pt>
                <c:pt idx="625">
                  <c:v>10.605891754358749</c:v>
                </c:pt>
                <c:pt idx="626">
                  <c:v>10.714551093197692</c:v>
                </c:pt>
                <c:pt idx="627">
                  <c:v>10.933089112414988</c:v>
                </c:pt>
                <c:pt idx="628">
                  <c:v>10.472261278256317</c:v>
                </c:pt>
                <c:pt idx="629">
                  <c:v>10.566562048839781</c:v>
                </c:pt>
                <c:pt idx="630">
                  <c:v>13.927030465561577</c:v>
                </c:pt>
                <c:pt idx="631">
                  <c:v>12.476042529195883</c:v>
                </c:pt>
                <c:pt idx="632">
                  <c:v>10.391116194697917</c:v>
                </c:pt>
                <c:pt idx="633">
                  <c:v>11.577270217335844</c:v>
                </c:pt>
                <c:pt idx="634">
                  <c:v>11.970552823147909</c:v>
                </c:pt>
                <c:pt idx="635">
                  <c:v>13.0402157893569</c:v>
                </c:pt>
                <c:pt idx="636">
                  <c:v>10.793988570223981</c:v>
                </c:pt>
                <c:pt idx="637">
                  <c:v>11.03852819781779</c:v>
                </c:pt>
                <c:pt idx="638">
                  <c:v>10.740626846104846</c:v>
                </c:pt>
                <c:pt idx="639">
                  <c:v>10.355136256059884</c:v>
                </c:pt>
                <c:pt idx="640">
                  <c:v>12.032623611239815</c:v>
                </c:pt>
                <c:pt idx="641">
                  <c:v>11.668629223859892</c:v>
                </c:pt>
                <c:pt idx="642">
                  <c:v>10.465870935715712</c:v>
                </c:pt>
                <c:pt idx="643">
                  <c:v>10.38124231399123</c:v>
                </c:pt>
                <c:pt idx="644">
                  <c:v>12.604533279485455</c:v>
                </c:pt>
                <c:pt idx="645">
                  <c:v>12.098465162887296</c:v>
                </c:pt>
                <c:pt idx="646">
                  <c:v>12.173787028907205</c:v>
                </c:pt>
                <c:pt idx="647">
                  <c:v>11.043113817294852</c:v>
                </c:pt>
                <c:pt idx="648">
                  <c:v>11.68712243988325</c:v>
                </c:pt>
                <c:pt idx="649">
                  <c:v>10.910751801744933</c:v>
                </c:pt>
                <c:pt idx="650">
                  <c:v>11.953204153174134</c:v>
                </c:pt>
                <c:pt idx="651">
                  <c:v>10.93080074098641</c:v>
                </c:pt>
                <c:pt idx="652">
                  <c:v>10.691990366412826</c:v>
                </c:pt>
                <c:pt idx="653">
                  <c:v>10.540699100765771</c:v>
                </c:pt>
                <c:pt idx="654">
                  <c:v>10.378976112012433</c:v>
                </c:pt>
                <c:pt idx="655">
                  <c:v>11.97225988002808</c:v>
                </c:pt>
                <c:pt idx="656">
                  <c:v>11.12663043119762</c:v>
                </c:pt>
                <c:pt idx="657">
                  <c:v>12.479076264653219</c:v>
                </c:pt>
                <c:pt idx="658">
                  <c:v>11.091468160643741</c:v>
                </c:pt>
                <c:pt idx="659">
                  <c:v>10.689236703555197</c:v>
                </c:pt>
                <c:pt idx="660">
                  <c:v>11.300029230107569</c:v>
                </c:pt>
                <c:pt idx="661">
                  <c:v>10.779289567680149</c:v>
                </c:pt>
                <c:pt idx="662">
                  <c:v>10.698265803008391</c:v>
                </c:pt>
                <c:pt idx="663">
                  <c:v>10.508459042192348</c:v>
                </c:pt>
                <c:pt idx="664">
                  <c:v>10.534040986325001</c:v>
                </c:pt>
                <c:pt idx="665">
                  <c:v>12.945468668597266</c:v>
                </c:pt>
                <c:pt idx="666">
                  <c:v>11.606069664368045</c:v>
                </c:pt>
                <c:pt idx="667">
                  <c:v>11.01467049837809</c:v>
                </c:pt>
                <c:pt idx="668">
                  <c:v>10.47240282307672</c:v>
                </c:pt>
                <c:pt idx="669">
                  <c:v>11.122634642832976</c:v>
                </c:pt>
                <c:pt idx="670">
                  <c:v>10.94882212300919</c:v>
                </c:pt>
                <c:pt idx="671">
                  <c:v>10.566433224362951</c:v>
                </c:pt>
                <c:pt idx="672">
                  <c:v>11.227587310062901</c:v>
                </c:pt>
                <c:pt idx="673">
                  <c:v>13.137098283504576</c:v>
                </c:pt>
                <c:pt idx="674">
                  <c:v>12.111179378805511</c:v>
                </c:pt>
                <c:pt idx="675">
                  <c:v>11.484217300833485</c:v>
                </c:pt>
                <c:pt idx="676">
                  <c:v>10.705758160114428</c:v>
                </c:pt>
                <c:pt idx="677">
                  <c:v>11.76467979647952</c:v>
                </c:pt>
                <c:pt idx="678">
                  <c:v>11.670493157297953</c:v>
                </c:pt>
                <c:pt idx="679">
                  <c:v>10.883747893748222</c:v>
                </c:pt>
                <c:pt idx="680">
                  <c:v>10.636696438669921</c:v>
                </c:pt>
                <c:pt idx="681">
                  <c:v>11.47624073349545</c:v>
                </c:pt>
                <c:pt idx="682">
                  <c:v>10.78359136464851</c:v>
                </c:pt>
                <c:pt idx="683">
                  <c:v>10.436260560784943</c:v>
                </c:pt>
                <c:pt idx="684">
                  <c:v>12.749797118433635</c:v>
                </c:pt>
                <c:pt idx="685">
                  <c:v>9.9337257355967381</c:v>
                </c:pt>
                <c:pt idx="686">
                  <c:v>9.9997518225061928</c:v>
                </c:pt>
                <c:pt idx="687">
                  <c:v>10.819878279410617</c:v>
                </c:pt>
                <c:pt idx="688">
                  <c:v>10.34283865664343</c:v>
                </c:pt>
                <c:pt idx="689">
                  <c:v>10.230450432489334</c:v>
                </c:pt>
                <c:pt idx="690">
                  <c:v>10.135075350633</c:v>
                </c:pt>
                <c:pt idx="691">
                  <c:v>9.8641228290138514</c:v>
                </c:pt>
                <c:pt idx="692">
                  <c:v>10.567926568959329</c:v>
                </c:pt>
                <c:pt idx="693">
                  <c:v>10.419658862626871</c:v>
                </c:pt>
                <c:pt idx="694">
                  <c:v>10.336924443719042</c:v>
                </c:pt>
                <c:pt idx="695">
                  <c:v>13.818006440656129</c:v>
                </c:pt>
                <c:pt idx="696">
                  <c:v>14.070086882694048</c:v>
                </c:pt>
                <c:pt idx="697">
                  <c:v>11.853873385046603</c:v>
                </c:pt>
                <c:pt idx="698">
                  <c:v>12.623710036568895</c:v>
                </c:pt>
                <c:pt idx="699">
                  <c:v>11.014604662342713</c:v>
                </c:pt>
                <c:pt idx="700">
                  <c:v>11.828166769038486</c:v>
                </c:pt>
                <c:pt idx="701">
                  <c:v>10.903255088818101</c:v>
                </c:pt>
                <c:pt idx="702">
                  <c:v>11.270433433219541</c:v>
                </c:pt>
                <c:pt idx="703">
                  <c:v>11.264617939992469</c:v>
                </c:pt>
                <c:pt idx="704">
                  <c:v>10.764582648942334</c:v>
                </c:pt>
                <c:pt idx="705">
                  <c:v>10.653888975677635</c:v>
                </c:pt>
                <c:pt idx="706">
                  <c:v>11.171012454143554</c:v>
                </c:pt>
                <c:pt idx="707">
                  <c:v>10.302599186672117</c:v>
                </c:pt>
                <c:pt idx="708">
                  <c:v>10.804136588420326</c:v>
                </c:pt>
                <c:pt idx="709">
                  <c:v>10.919460710183415</c:v>
                </c:pt>
                <c:pt idx="710">
                  <c:v>11.434163603329747</c:v>
                </c:pt>
                <c:pt idx="711">
                  <c:v>11.565584326546348</c:v>
                </c:pt>
                <c:pt idx="712">
                  <c:v>11.399521576835564</c:v>
                </c:pt>
                <c:pt idx="713">
                  <c:v>11.432810254668439</c:v>
                </c:pt>
                <c:pt idx="714">
                  <c:v>11.080464218191493</c:v>
                </c:pt>
                <c:pt idx="715">
                  <c:v>10.926639673194344</c:v>
                </c:pt>
                <c:pt idx="716">
                  <c:v>10.934980214098967</c:v>
                </c:pt>
                <c:pt idx="717">
                  <c:v>10.461187220170711</c:v>
                </c:pt>
                <c:pt idx="718">
                  <c:v>10.37355367982882</c:v>
                </c:pt>
                <c:pt idx="719">
                  <c:v>10.807685460056144</c:v>
                </c:pt>
                <c:pt idx="720">
                  <c:v>11.049237847661642</c:v>
                </c:pt>
                <c:pt idx="721">
                  <c:v>10.74475296854853</c:v>
                </c:pt>
                <c:pt idx="722">
                  <c:v>11.482765181875337</c:v>
                </c:pt>
                <c:pt idx="723">
                  <c:v>12.392199453165107</c:v>
                </c:pt>
                <c:pt idx="724">
                  <c:v>11.829632216462626</c:v>
                </c:pt>
                <c:pt idx="725">
                  <c:v>11.007286367891538</c:v>
                </c:pt>
                <c:pt idx="726">
                  <c:v>10.101928491209966</c:v>
                </c:pt>
                <c:pt idx="727">
                  <c:v>11.000147937478992</c:v>
                </c:pt>
                <c:pt idx="728">
                  <c:v>10.895868576183826</c:v>
                </c:pt>
                <c:pt idx="729">
                  <c:v>10.430639178900892</c:v>
                </c:pt>
                <c:pt idx="730">
                  <c:v>10.747594613447014</c:v>
                </c:pt>
                <c:pt idx="731">
                  <c:v>10.351660875132662</c:v>
                </c:pt>
                <c:pt idx="732">
                  <c:v>10.434351070038627</c:v>
                </c:pt>
                <c:pt idx="733">
                  <c:v>13.056821686593608</c:v>
                </c:pt>
                <c:pt idx="734">
                  <c:v>12.529991416079767</c:v>
                </c:pt>
                <c:pt idx="735">
                  <c:v>10.865095759100743</c:v>
                </c:pt>
                <c:pt idx="736">
                  <c:v>11.88142225471173</c:v>
                </c:pt>
                <c:pt idx="737">
                  <c:v>11.358596435906357</c:v>
                </c:pt>
                <c:pt idx="738">
                  <c:v>10.651548963973465</c:v>
                </c:pt>
                <c:pt idx="739">
                  <c:v>10.27273809117664</c:v>
                </c:pt>
                <c:pt idx="740">
                  <c:v>10.634460242636054</c:v>
                </c:pt>
                <c:pt idx="741">
                  <c:v>10.437844138828483</c:v>
                </c:pt>
                <c:pt idx="742">
                  <c:v>10.810394393099942</c:v>
                </c:pt>
                <c:pt idx="743">
                  <c:v>10.48116776328736</c:v>
                </c:pt>
                <c:pt idx="744">
                  <c:v>10.881099134391867</c:v>
                </c:pt>
                <c:pt idx="745">
                  <c:v>10.985445253627333</c:v>
                </c:pt>
                <c:pt idx="746">
                  <c:v>13.47288080267559</c:v>
                </c:pt>
                <c:pt idx="747">
                  <c:v>11.869550407658918</c:v>
                </c:pt>
                <c:pt idx="748">
                  <c:v>10.563258905272352</c:v>
                </c:pt>
                <c:pt idx="749">
                  <c:v>10.959870606986501</c:v>
                </c:pt>
                <c:pt idx="750">
                  <c:v>10.353894158347762</c:v>
                </c:pt>
                <c:pt idx="751">
                  <c:v>11.214452041440227</c:v>
                </c:pt>
                <c:pt idx="752">
                  <c:v>11.022719128406973</c:v>
                </c:pt>
                <c:pt idx="753">
                  <c:v>10.888184317074343</c:v>
                </c:pt>
                <c:pt idx="754">
                  <c:v>10.552186379610337</c:v>
                </c:pt>
                <c:pt idx="755">
                  <c:v>10.520967854170658</c:v>
                </c:pt>
                <c:pt idx="756">
                  <c:v>11.081219045656837</c:v>
                </c:pt>
                <c:pt idx="757">
                  <c:v>10.337118907970643</c:v>
                </c:pt>
                <c:pt idx="758">
                  <c:v>11.563932218308814</c:v>
                </c:pt>
                <c:pt idx="759">
                  <c:v>10.812713386688161</c:v>
                </c:pt>
                <c:pt idx="760">
                  <c:v>13.027747156754641</c:v>
                </c:pt>
                <c:pt idx="761">
                  <c:v>11.73484426658462</c:v>
                </c:pt>
                <c:pt idx="762">
                  <c:v>11.364054158030607</c:v>
                </c:pt>
                <c:pt idx="763">
                  <c:v>11.265220229994082</c:v>
                </c:pt>
                <c:pt idx="764">
                  <c:v>11.370013065111372</c:v>
                </c:pt>
                <c:pt idx="765">
                  <c:v>10.757157922428616</c:v>
                </c:pt>
                <c:pt idx="766">
                  <c:v>10.09158406877277</c:v>
                </c:pt>
                <c:pt idx="767">
                  <c:v>10.287115966035119</c:v>
                </c:pt>
                <c:pt idx="768">
                  <c:v>10.195074491065121</c:v>
                </c:pt>
                <c:pt idx="769">
                  <c:v>10.432761946370579</c:v>
                </c:pt>
                <c:pt idx="770">
                  <c:v>11.071314910225711</c:v>
                </c:pt>
                <c:pt idx="771">
                  <c:v>10.706654378134623</c:v>
                </c:pt>
                <c:pt idx="772">
                  <c:v>10.498608367797512</c:v>
                </c:pt>
                <c:pt idx="773">
                  <c:v>10.494020443106272</c:v>
                </c:pt>
                <c:pt idx="774">
                  <c:v>12.876531890291846</c:v>
                </c:pt>
                <c:pt idx="775">
                  <c:v>12.07190676594708</c:v>
                </c:pt>
                <c:pt idx="776">
                  <c:v>11.862913098609106</c:v>
                </c:pt>
                <c:pt idx="777">
                  <c:v>11.078783065975195</c:v>
                </c:pt>
                <c:pt idx="778">
                  <c:v>10.876366535738475</c:v>
                </c:pt>
                <c:pt idx="779">
                  <c:v>11.087329075565075</c:v>
                </c:pt>
                <c:pt idx="780">
                  <c:v>10.096955094740336</c:v>
                </c:pt>
                <c:pt idx="781">
                  <c:v>10.496289398147198</c:v>
                </c:pt>
                <c:pt idx="782">
                  <c:v>10.146276856097172</c:v>
                </c:pt>
                <c:pt idx="783">
                  <c:v>13.294839964461104</c:v>
                </c:pt>
                <c:pt idx="784">
                  <c:v>11.566466231898259</c:v>
                </c:pt>
                <c:pt idx="785">
                  <c:v>10.19294305153705</c:v>
                </c:pt>
                <c:pt idx="786">
                  <c:v>10.190244196911408</c:v>
                </c:pt>
                <c:pt idx="787">
                  <c:v>10.9845806049853</c:v>
                </c:pt>
                <c:pt idx="788">
                  <c:v>10.800146842461055</c:v>
                </c:pt>
                <c:pt idx="789">
                  <c:v>9.8362253254769598</c:v>
                </c:pt>
                <c:pt idx="790">
                  <c:v>9.9266668254835331</c:v>
                </c:pt>
                <c:pt idx="791">
                  <c:v>11.569003295189933</c:v>
                </c:pt>
                <c:pt idx="792">
                  <c:v>10.892117550468008</c:v>
                </c:pt>
                <c:pt idx="793">
                  <c:v>10.73234500024852</c:v>
                </c:pt>
                <c:pt idx="794">
                  <c:v>11.742949292805115</c:v>
                </c:pt>
                <c:pt idx="795">
                  <c:v>10.442900633154032</c:v>
                </c:pt>
                <c:pt idx="796">
                  <c:v>10.695144334742141</c:v>
                </c:pt>
                <c:pt idx="797">
                  <c:v>10.505505799684972</c:v>
                </c:pt>
                <c:pt idx="798">
                  <c:v>10.848870958613556</c:v>
                </c:pt>
                <c:pt idx="799">
                  <c:v>10.709606211755235</c:v>
                </c:pt>
                <c:pt idx="800">
                  <c:v>10.427002327418107</c:v>
                </c:pt>
                <c:pt idx="801">
                  <c:v>11.211604132591996</c:v>
                </c:pt>
                <c:pt idx="802">
                  <c:v>12.615709041707149</c:v>
                </c:pt>
                <c:pt idx="803">
                  <c:v>11.361148632004356</c:v>
                </c:pt>
                <c:pt idx="804">
                  <c:v>10.699055933195222</c:v>
                </c:pt>
                <c:pt idx="805">
                  <c:v>11.555093752830773</c:v>
                </c:pt>
                <c:pt idx="806">
                  <c:v>10.932946242515648</c:v>
                </c:pt>
                <c:pt idx="807">
                  <c:v>10.935675097822996</c:v>
                </c:pt>
                <c:pt idx="808">
                  <c:v>11.730091184597901</c:v>
                </c:pt>
                <c:pt idx="809">
                  <c:v>10.820158212228568</c:v>
                </c:pt>
                <c:pt idx="810">
                  <c:v>11.634629691587831</c:v>
                </c:pt>
                <c:pt idx="811">
                  <c:v>10.94080937276113</c:v>
                </c:pt>
                <c:pt idx="812">
                  <c:v>10.607426294174273</c:v>
                </c:pt>
              </c:numCache>
            </c:numRef>
          </c:xVal>
          <c:yVal>
            <c:numRef>
              <c:f>都市規模データ!$I$821:$I$1633</c:f>
              <c:numCache>
                <c:formatCode>0.00_);[Red]\(0.00\)</c:formatCode>
                <c:ptCount val="813"/>
                <c:pt idx="0">
                  <c:v>6.1095998071764361</c:v>
                </c:pt>
                <c:pt idx="1">
                  <c:v>6.0802230272476612</c:v>
                </c:pt>
                <c:pt idx="2">
                  <c:v>6.1617732732892048</c:v>
                </c:pt>
                <c:pt idx="3">
                  <c:v>6.1378171112906026</c:v>
                </c:pt>
                <c:pt idx="4">
                  <c:v>6.0561142057177291</c:v>
                </c:pt>
                <c:pt idx="5">
                  <c:v>6.2633314716703135</c:v>
                </c:pt>
                <c:pt idx="6">
                  <c:v>6.1464162997189664</c:v>
                </c:pt>
                <c:pt idx="7">
                  <c:v>6.3178834393452368</c:v>
                </c:pt>
                <c:pt idx="8">
                  <c:v>7.0519278037090842</c:v>
                </c:pt>
                <c:pt idx="9">
                  <c:v>6.2137446632895728</c:v>
                </c:pt>
                <c:pt idx="10">
                  <c:v>6.5448209739421266</c:v>
                </c:pt>
                <c:pt idx="11">
                  <c:v>6.2786535337674074</c:v>
                </c:pt>
                <c:pt idx="12">
                  <c:v>6.0794390518643642</c:v>
                </c:pt>
                <c:pt idx="13">
                  <c:v>6.3855853265295766</c:v>
                </c:pt>
                <c:pt idx="14">
                  <c:v>6.5705030448549113</c:v>
                </c:pt>
                <c:pt idx="15">
                  <c:v>6.5555901137614692</c:v>
                </c:pt>
                <c:pt idx="16">
                  <c:v>5.8938841963481909</c:v>
                </c:pt>
                <c:pt idx="17">
                  <c:v>6.5479511315610361</c:v>
                </c:pt>
                <c:pt idx="18">
                  <c:v>6.4901430494172523</c:v>
                </c:pt>
                <c:pt idx="19">
                  <c:v>6.6919960314378271</c:v>
                </c:pt>
                <c:pt idx="20">
                  <c:v>6.4321708526563572</c:v>
                </c:pt>
                <c:pt idx="21">
                  <c:v>6.7726735422959461</c:v>
                </c:pt>
                <c:pt idx="22">
                  <c:v>6.3066704923255088</c:v>
                </c:pt>
                <c:pt idx="23">
                  <c:v>5.9351636075609679</c:v>
                </c:pt>
                <c:pt idx="24">
                  <c:v>6.2595362506997221</c:v>
                </c:pt>
                <c:pt idx="25">
                  <c:v>6.33849415289282</c:v>
                </c:pt>
                <c:pt idx="26">
                  <c:v>7.2050565356184686</c:v>
                </c:pt>
                <c:pt idx="27">
                  <c:v>6.5288845020789426</c:v>
                </c:pt>
                <c:pt idx="28">
                  <c:v>6.3539883585154691</c:v>
                </c:pt>
                <c:pt idx="29">
                  <c:v>5.9647035680512319</c:v>
                </c:pt>
                <c:pt idx="30">
                  <c:v>5.9155367248304849</c:v>
                </c:pt>
                <c:pt idx="31">
                  <c:v>6.2502426148524304</c:v>
                </c:pt>
                <c:pt idx="32">
                  <c:v>5.7934242095897943</c:v>
                </c:pt>
                <c:pt idx="33">
                  <c:v>6.330009626541603</c:v>
                </c:pt>
                <c:pt idx="34">
                  <c:v>6.081614952827926</c:v>
                </c:pt>
                <c:pt idx="35">
                  <c:v>5.9131562024104163</c:v>
                </c:pt>
                <c:pt idx="36">
                  <c:v>5.9613921187884342</c:v>
                </c:pt>
                <c:pt idx="37">
                  <c:v>5.8696371921968575</c:v>
                </c:pt>
                <c:pt idx="38">
                  <c:v>6.0472870045824516</c:v>
                </c:pt>
                <c:pt idx="39">
                  <c:v>6.1991075937118607</c:v>
                </c:pt>
                <c:pt idx="40">
                  <c:v>6.1393278298200782</c:v>
                </c:pt>
                <c:pt idx="41">
                  <c:v>6.2611420226361778</c:v>
                </c:pt>
                <c:pt idx="42">
                  <c:v>6.0812656950471347</c:v>
                </c:pt>
                <c:pt idx="43">
                  <c:v>6.3858213937998913</c:v>
                </c:pt>
                <c:pt idx="44">
                  <c:v>6.1377209147063478</c:v>
                </c:pt>
                <c:pt idx="45">
                  <c:v>5.8365853796654843</c:v>
                </c:pt>
                <c:pt idx="46">
                  <c:v>6.1820009797330577</c:v>
                </c:pt>
                <c:pt idx="47">
                  <c:v>5.966117938198769</c:v>
                </c:pt>
                <c:pt idx="48">
                  <c:v>6.0847483512294716</c:v>
                </c:pt>
                <c:pt idx="49">
                  <c:v>5.9189576281460203</c:v>
                </c:pt>
                <c:pt idx="50">
                  <c:v>6.3723127289755022</c:v>
                </c:pt>
                <c:pt idx="51">
                  <c:v>6.4911377713969376</c:v>
                </c:pt>
                <c:pt idx="52">
                  <c:v>6.145106995049102</c:v>
                </c:pt>
                <c:pt idx="53">
                  <c:v>6.1297959152673132</c:v>
                </c:pt>
                <c:pt idx="54">
                  <c:v>6.0751862946284136</c:v>
                </c:pt>
                <c:pt idx="55">
                  <c:v>6.6196663508595179</c:v>
                </c:pt>
                <c:pt idx="56">
                  <c:v>6.3169677970734179</c:v>
                </c:pt>
                <c:pt idx="57">
                  <c:v>6.1810095885248595</c:v>
                </c:pt>
                <c:pt idx="58">
                  <c:v>5.5404704812341032</c:v>
                </c:pt>
                <c:pt idx="59">
                  <c:v>5.9774479903440572</c:v>
                </c:pt>
                <c:pt idx="60">
                  <c:v>5.8912771718365455</c:v>
                </c:pt>
                <c:pt idx="61">
                  <c:v>5.8340886772571494</c:v>
                </c:pt>
                <c:pt idx="62">
                  <c:v>5.8287209369449675</c:v>
                </c:pt>
                <c:pt idx="63">
                  <c:v>5.9868103710290228</c:v>
                </c:pt>
                <c:pt idx="64">
                  <c:v>5.8550562547435998</c:v>
                </c:pt>
                <c:pt idx="65">
                  <c:v>5.8209046639355702</c:v>
                </c:pt>
                <c:pt idx="66">
                  <c:v>5.7799176873515581</c:v>
                </c:pt>
                <c:pt idx="67">
                  <c:v>5.7385606889502405</c:v>
                </c:pt>
                <c:pt idx="68">
                  <c:v>6.0668946311513476</c:v>
                </c:pt>
                <c:pt idx="69">
                  <c:v>6.2306416016800661</c:v>
                </c:pt>
                <c:pt idx="70">
                  <c:v>5.6730908941026517</c:v>
                </c:pt>
                <c:pt idx="71">
                  <c:v>5.8990293464577235</c:v>
                </c:pt>
                <c:pt idx="72">
                  <c:v>5.9037432408648609</c:v>
                </c:pt>
                <c:pt idx="73">
                  <c:v>5.9392345877256965</c:v>
                </c:pt>
                <c:pt idx="74">
                  <c:v>6.0965209670609397</c:v>
                </c:pt>
                <c:pt idx="75">
                  <c:v>5.9926282283064785</c:v>
                </c:pt>
                <c:pt idx="76">
                  <c:v>6.1382099199940177</c:v>
                </c:pt>
                <c:pt idx="77">
                  <c:v>6.1567299159107645</c:v>
                </c:pt>
                <c:pt idx="78">
                  <c:v>6.0391436213372431</c:v>
                </c:pt>
                <c:pt idx="79">
                  <c:v>6.2761322328262237</c:v>
                </c:pt>
                <c:pt idx="80">
                  <c:v>5.8601700946662643</c:v>
                </c:pt>
                <c:pt idx="81">
                  <c:v>6.2125435663714246</c:v>
                </c:pt>
                <c:pt idx="82">
                  <c:v>6.3013024340572183</c:v>
                </c:pt>
                <c:pt idx="83">
                  <c:v>6.2363760422186481</c:v>
                </c:pt>
                <c:pt idx="84">
                  <c:v>6.4122977761709272</c:v>
                </c:pt>
                <c:pt idx="85">
                  <c:v>5.833061568996051</c:v>
                </c:pt>
                <c:pt idx="86">
                  <c:v>5.8780186584713832</c:v>
                </c:pt>
                <c:pt idx="87">
                  <c:v>6.0564848609240167</c:v>
                </c:pt>
                <c:pt idx="88">
                  <c:v>6.0025023205790955</c:v>
                </c:pt>
                <c:pt idx="89">
                  <c:v>5.9504050733785139</c:v>
                </c:pt>
                <c:pt idx="90">
                  <c:v>5.9578379470659808</c:v>
                </c:pt>
                <c:pt idx="91">
                  <c:v>5.881599201581909</c:v>
                </c:pt>
                <c:pt idx="92">
                  <c:v>6.053388714676136</c:v>
                </c:pt>
                <c:pt idx="93">
                  <c:v>6.154402193716737</c:v>
                </c:pt>
                <c:pt idx="94">
                  <c:v>5.7616799152569644</c:v>
                </c:pt>
                <c:pt idx="95">
                  <c:v>5.9247694675717781</c:v>
                </c:pt>
                <c:pt idx="96">
                  <c:v>6.3572656191818808</c:v>
                </c:pt>
                <c:pt idx="97">
                  <c:v>6.0583086761948524</c:v>
                </c:pt>
                <c:pt idx="98">
                  <c:v>5.7407492070354049</c:v>
                </c:pt>
                <c:pt idx="99">
                  <c:v>5.824848815814379</c:v>
                </c:pt>
                <c:pt idx="100">
                  <c:v>5.8602345588070968</c:v>
                </c:pt>
                <c:pt idx="101">
                  <c:v>5.789488254837738</c:v>
                </c:pt>
                <c:pt idx="102">
                  <c:v>6.013481978438489</c:v>
                </c:pt>
                <c:pt idx="103">
                  <c:v>5.9222520715812159</c:v>
                </c:pt>
                <c:pt idx="104">
                  <c:v>6.1151249198603566</c:v>
                </c:pt>
                <c:pt idx="105">
                  <c:v>5.8885764853115932</c:v>
                </c:pt>
                <c:pt idx="106">
                  <c:v>6.0071351460774789</c:v>
                </c:pt>
                <c:pt idx="107">
                  <c:v>6.1788424385931533</c:v>
                </c:pt>
                <c:pt idx="108">
                  <c:v>5.9990030328970212</c:v>
                </c:pt>
                <c:pt idx="109">
                  <c:v>5.8852264353992449</c:v>
                </c:pt>
                <c:pt idx="110">
                  <c:v>5.9603371192574333</c:v>
                </c:pt>
                <c:pt idx="111">
                  <c:v>5.7861813731747826</c:v>
                </c:pt>
                <c:pt idx="112">
                  <c:v>5.7958279939433019</c:v>
                </c:pt>
                <c:pt idx="113">
                  <c:v>5.6660506623924434</c:v>
                </c:pt>
                <c:pt idx="114">
                  <c:v>5.5856519191237668</c:v>
                </c:pt>
                <c:pt idx="115">
                  <c:v>5.77521661209326</c:v>
                </c:pt>
                <c:pt idx="116">
                  <c:v>5.6930373578367393</c:v>
                </c:pt>
                <c:pt idx="117">
                  <c:v>5.6938520864901747</c:v>
                </c:pt>
                <c:pt idx="118">
                  <c:v>5.8535339540422919</c:v>
                </c:pt>
                <c:pt idx="119">
                  <c:v>5.9245910295749402</c:v>
                </c:pt>
                <c:pt idx="120">
                  <c:v>6.0779023333439319</c:v>
                </c:pt>
                <c:pt idx="121">
                  <c:v>5.9213186836624114</c:v>
                </c:pt>
                <c:pt idx="122">
                  <c:v>5.6680308699381401</c:v>
                </c:pt>
                <c:pt idx="123">
                  <c:v>5.7071457326493036</c:v>
                </c:pt>
                <c:pt idx="124">
                  <c:v>5.6628688681458268</c:v>
                </c:pt>
                <c:pt idx="125">
                  <c:v>5.4802284924189788</c:v>
                </c:pt>
                <c:pt idx="126">
                  <c:v>5.7280728405103174</c:v>
                </c:pt>
                <c:pt idx="127">
                  <c:v>5.6592863854086417</c:v>
                </c:pt>
                <c:pt idx="128">
                  <c:v>5.8275377904466783</c:v>
                </c:pt>
                <c:pt idx="129">
                  <c:v>5.8213600999270962</c:v>
                </c:pt>
                <c:pt idx="130">
                  <c:v>5.6784784063852554</c:v>
                </c:pt>
                <c:pt idx="131">
                  <c:v>6.1287334884441051</c:v>
                </c:pt>
                <c:pt idx="132">
                  <c:v>5.7491843964963589</c:v>
                </c:pt>
                <c:pt idx="133">
                  <c:v>5.8192029639465064</c:v>
                </c:pt>
                <c:pt idx="134">
                  <c:v>5.7414184678085087</c:v>
                </c:pt>
                <c:pt idx="135">
                  <c:v>5.8799563746343333</c:v>
                </c:pt>
                <c:pt idx="136">
                  <c:v>5.7351640141806275</c:v>
                </c:pt>
                <c:pt idx="137">
                  <c:v>5.7668191112333087</c:v>
                </c:pt>
                <c:pt idx="138">
                  <c:v>5.812427695105626</c:v>
                </c:pt>
                <c:pt idx="139">
                  <c:v>5.9223979326107949</c:v>
                </c:pt>
                <c:pt idx="140">
                  <c:v>5.7818123693703996</c:v>
                </c:pt>
                <c:pt idx="141">
                  <c:v>5.8224483603102843</c:v>
                </c:pt>
                <c:pt idx="142">
                  <c:v>5.8104728476581551</c:v>
                </c:pt>
                <c:pt idx="143">
                  <c:v>5.8303420682959946</c:v>
                </c:pt>
                <c:pt idx="144">
                  <c:v>5.7476158208053834</c:v>
                </c:pt>
                <c:pt idx="145">
                  <c:v>5.7512529450604317</c:v>
                </c:pt>
                <c:pt idx="146">
                  <c:v>5.7097998488348631</c:v>
                </c:pt>
                <c:pt idx="147">
                  <c:v>5.852399427955576</c:v>
                </c:pt>
                <c:pt idx="148">
                  <c:v>6.0797054905437315</c:v>
                </c:pt>
                <c:pt idx="149">
                  <c:v>5.7604851292549615</c:v>
                </c:pt>
                <c:pt idx="150">
                  <c:v>5.9234936628315653</c:v>
                </c:pt>
                <c:pt idx="151">
                  <c:v>5.8266764910259949</c:v>
                </c:pt>
                <c:pt idx="152">
                  <c:v>5.8224346101319009</c:v>
                </c:pt>
                <c:pt idx="153">
                  <c:v>5.7943977370522193</c:v>
                </c:pt>
                <c:pt idx="154">
                  <c:v>5.7926186059595333</c:v>
                </c:pt>
                <c:pt idx="155">
                  <c:v>5.7964186175518133</c:v>
                </c:pt>
                <c:pt idx="156">
                  <c:v>5.7847397983612634</c:v>
                </c:pt>
                <c:pt idx="157">
                  <c:v>5.9148114024182714</c:v>
                </c:pt>
                <c:pt idx="158">
                  <c:v>5.8792791779302238</c:v>
                </c:pt>
                <c:pt idx="159">
                  <c:v>5.9525210185954407</c:v>
                </c:pt>
                <c:pt idx="160">
                  <c:v>5.8104605287070443</c:v>
                </c:pt>
                <c:pt idx="161">
                  <c:v>5.7855299158937834</c:v>
                </c:pt>
                <c:pt idx="162">
                  <c:v>6.0805463401080901</c:v>
                </c:pt>
                <c:pt idx="163">
                  <c:v>5.8203809258236419</c:v>
                </c:pt>
                <c:pt idx="164">
                  <c:v>6.0294840908213265</c:v>
                </c:pt>
                <c:pt idx="165">
                  <c:v>5.7271543405458658</c:v>
                </c:pt>
                <c:pt idx="166">
                  <c:v>5.8974912242830895</c:v>
                </c:pt>
                <c:pt idx="167">
                  <c:v>5.9870550759205843</c:v>
                </c:pt>
                <c:pt idx="168">
                  <c:v>5.885083948867285</c:v>
                </c:pt>
                <c:pt idx="169">
                  <c:v>5.7573083949339425</c:v>
                </c:pt>
                <c:pt idx="170">
                  <c:v>5.507280273220827</c:v>
                </c:pt>
                <c:pt idx="171">
                  <c:v>5.6546610416123624</c:v>
                </c:pt>
                <c:pt idx="172">
                  <c:v>5.7392789964717963</c:v>
                </c:pt>
                <c:pt idx="173">
                  <c:v>5.6213892709705711</c:v>
                </c:pt>
                <c:pt idx="174">
                  <c:v>5.9312591502303027</c:v>
                </c:pt>
                <c:pt idx="175">
                  <c:v>5.5126106777970536</c:v>
                </c:pt>
                <c:pt idx="176">
                  <c:v>5.7725847000236818</c:v>
                </c:pt>
                <c:pt idx="177">
                  <c:v>5.7600716856829859</c:v>
                </c:pt>
                <c:pt idx="178">
                  <c:v>5.6680787442498932</c:v>
                </c:pt>
                <c:pt idx="179">
                  <c:v>5.6807527265051379</c:v>
                </c:pt>
                <c:pt idx="180">
                  <c:v>5.4754544546018389</c:v>
                </c:pt>
                <c:pt idx="181">
                  <c:v>5.5603352752529496</c:v>
                </c:pt>
                <c:pt idx="182">
                  <c:v>5.7805296369475601</c:v>
                </c:pt>
                <c:pt idx="183">
                  <c:v>5.6582931764255227</c:v>
                </c:pt>
                <c:pt idx="184">
                  <c:v>5.6955117420412815</c:v>
                </c:pt>
                <c:pt idx="185">
                  <c:v>5.4693859562921663</c:v>
                </c:pt>
                <c:pt idx="186">
                  <c:v>5.5013967223668292</c:v>
                </c:pt>
                <c:pt idx="187">
                  <c:v>5.5208126121077141</c:v>
                </c:pt>
                <c:pt idx="188">
                  <c:v>5.6578536046617245</c:v>
                </c:pt>
                <c:pt idx="189">
                  <c:v>5.753457186001028</c:v>
                </c:pt>
                <c:pt idx="190">
                  <c:v>5.5212898801099692</c:v>
                </c:pt>
                <c:pt idx="191">
                  <c:v>5.5312940431144453</c:v>
                </c:pt>
                <c:pt idx="192">
                  <c:v>5.5526252113720309</c:v>
                </c:pt>
                <c:pt idx="193">
                  <c:v>5.6805826525535394</c:v>
                </c:pt>
                <c:pt idx="194">
                  <c:v>5.4927792740891777</c:v>
                </c:pt>
                <c:pt idx="195">
                  <c:v>5.5301899740457099</c:v>
                </c:pt>
                <c:pt idx="196">
                  <c:v>5.6631886771723536</c:v>
                </c:pt>
                <c:pt idx="197">
                  <c:v>5.4905077934241042</c:v>
                </c:pt>
                <c:pt idx="198">
                  <c:v>5.6910307187175029</c:v>
                </c:pt>
                <c:pt idx="199">
                  <c:v>5.5959543686443833</c:v>
                </c:pt>
                <c:pt idx="200">
                  <c:v>5.5635938749121978</c:v>
                </c:pt>
                <c:pt idx="201">
                  <c:v>5.5294378799907422</c:v>
                </c:pt>
                <c:pt idx="202">
                  <c:v>5.6547668112794529</c:v>
                </c:pt>
                <c:pt idx="203">
                  <c:v>5.6203649664868633</c:v>
                </c:pt>
                <c:pt idx="204">
                  <c:v>5.5376278839846957</c:v>
                </c:pt>
                <c:pt idx="205">
                  <c:v>5.6323998655458007</c:v>
                </c:pt>
                <c:pt idx="206">
                  <c:v>5.4990753206707002</c:v>
                </c:pt>
                <c:pt idx="207">
                  <c:v>5.5842419715540865</c:v>
                </c:pt>
                <c:pt idx="208">
                  <c:v>5.5716463807828003</c:v>
                </c:pt>
                <c:pt idx="209">
                  <c:v>5.9694413965290467</c:v>
                </c:pt>
                <c:pt idx="210">
                  <c:v>5.7108032221643032</c:v>
                </c:pt>
                <c:pt idx="211">
                  <c:v>5.4883240906164481</c:v>
                </c:pt>
                <c:pt idx="212">
                  <c:v>5.4784231769534104</c:v>
                </c:pt>
                <c:pt idx="213">
                  <c:v>5.6983406594715866</c:v>
                </c:pt>
                <c:pt idx="214">
                  <c:v>5.5994655130790258</c:v>
                </c:pt>
                <c:pt idx="215">
                  <c:v>5.4601759338053446</c:v>
                </c:pt>
                <c:pt idx="216">
                  <c:v>5.5903630763968293</c:v>
                </c:pt>
                <c:pt idx="217">
                  <c:v>5.5819900552427244</c:v>
                </c:pt>
                <c:pt idx="218">
                  <c:v>6.0195383566835439</c:v>
                </c:pt>
                <c:pt idx="219">
                  <c:v>5.4149837019701774</c:v>
                </c:pt>
                <c:pt idx="220">
                  <c:v>5.6543892029327054</c:v>
                </c:pt>
                <c:pt idx="221">
                  <c:v>5.8133772526078555</c:v>
                </c:pt>
                <c:pt idx="222">
                  <c:v>5.7721799091343273</c:v>
                </c:pt>
                <c:pt idx="223">
                  <c:v>5.5496111624705398</c:v>
                </c:pt>
                <c:pt idx="224">
                  <c:v>5.7418891056364023</c:v>
                </c:pt>
                <c:pt idx="225">
                  <c:v>5.6540793418915136</c:v>
                </c:pt>
                <c:pt idx="226">
                  <c:v>5.4238141301970009</c:v>
                </c:pt>
                <c:pt idx="227">
                  <c:v>5.5028534277205363</c:v>
                </c:pt>
                <c:pt idx="228">
                  <c:v>5.4112421241546826</c:v>
                </c:pt>
                <c:pt idx="229">
                  <c:v>5.9276388396431363</c:v>
                </c:pt>
                <c:pt idx="230">
                  <c:v>5.4956188428238129</c:v>
                </c:pt>
                <c:pt idx="231">
                  <c:v>5.6618838921848296</c:v>
                </c:pt>
                <c:pt idx="232">
                  <c:v>5.6329055113150703</c:v>
                </c:pt>
                <c:pt idx="233">
                  <c:v>5.8160680663678583</c:v>
                </c:pt>
                <c:pt idx="234">
                  <c:v>5.4697943401779829</c:v>
                </c:pt>
                <c:pt idx="235">
                  <c:v>5.8449708164554455</c:v>
                </c:pt>
                <c:pt idx="236">
                  <c:v>5.4536666322358176</c:v>
                </c:pt>
                <c:pt idx="237">
                  <c:v>5.8255581650500705</c:v>
                </c:pt>
                <c:pt idx="238">
                  <c:v>5.6908189161753535</c:v>
                </c:pt>
                <c:pt idx="239">
                  <c:v>5.5342200322339616</c:v>
                </c:pt>
                <c:pt idx="240">
                  <c:v>6.0554523942283334</c:v>
                </c:pt>
                <c:pt idx="241">
                  <c:v>5.8486650461191259</c:v>
                </c:pt>
                <c:pt idx="242">
                  <c:v>5.7618462238657902</c:v>
                </c:pt>
                <c:pt idx="243">
                  <c:v>5.8079452480027669</c:v>
                </c:pt>
                <c:pt idx="244">
                  <c:v>5.8454634622696737</c:v>
                </c:pt>
                <c:pt idx="245">
                  <c:v>5.5034283130072756</c:v>
                </c:pt>
                <c:pt idx="246">
                  <c:v>6.90516938834946</c:v>
                </c:pt>
                <c:pt idx="247">
                  <c:v>6.6804337153934217</c:v>
                </c:pt>
                <c:pt idx="248">
                  <c:v>6.1102096977761651</c:v>
                </c:pt>
                <c:pt idx="249">
                  <c:v>5.9843455368949039</c:v>
                </c:pt>
                <c:pt idx="250">
                  <c:v>6.0024925908994673</c:v>
                </c:pt>
                <c:pt idx="251">
                  <c:v>6.3267160219557139</c:v>
                </c:pt>
                <c:pt idx="252">
                  <c:v>5.9719717411694608</c:v>
                </c:pt>
                <c:pt idx="253">
                  <c:v>5.7525339772205326</c:v>
                </c:pt>
                <c:pt idx="254">
                  <c:v>5.8910984140143787</c:v>
                </c:pt>
                <c:pt idx="255">
                  <c:v>6.0749722211660808</c:v>
                </c:pt>
                <c:pt idx="256">
                  <c:v>5.6872011782396212</c:v>
                </c:pt>
                <c:pt idx="257">
                  <c:v>5.581782991448927</c:v>
                </c:pt>
                <c:pt idx="258">
                  <c:v>6.015704173334786</c:v>
                </c:pt>
                <c:pt idx="259">
                  <c:v>5.6770623418509025</c:v>
                </c:pt>
                <c:pt idx="260">
                  <c:v>5.6660561426499028</c:v>
                </c:pt>
                <c:pt idx="261">
                  <c:v>5.906277943535116</c:v>
                </c:pt>
                <c:pt idx="262">
                  <c:v>5.8749548801813667</c:v>
                </c:pt>
                <c:pt idx="263">
                  <c:v>6.1244612929243134</c:v>
                </c:pt>
                <c:pt idx="264">
                  <c:v>5.6927901326393187</c:v>
                </c:pt>
                <c:pt idx="265">
                  <c:v>5.6491995006820162</c:v>
                </c:pt>
                <c:pt idx="266">
                  <c:v>5.7884642799565755</c:v>
                </c:pt>
                <c:pt idx="267">
                  <c:v>5.7812892340454791</c:v>
                </c:pt>
                <c:pt idx="268">
                  <c:v>5.6893000524018573</c:v>
                </c:pt>
                <c:pt idx="269">
                  <c:v>5.7301563282282943</c:v>
                </c:pt>
                <c:pt idx="270">
                  <c:v>5.9132936931456355</c:v>
                </c:pt>
                <c:pt idx="271">
                  <c:v>6.014220889607067</c:v>
                </c:pt>
                <c:pt idx="272">
                  <c:v>5.7593201263946252</c:v>
                </c:pt>
                <c:pt idx="273">
                  <c:v>5.6606429401412672</c:v>
                </c:pt>
                <c:pt idx="274">
                  <c:v>5.8690620190821381</c:v>
                </c:pt>
                <c:pt idx="275">
                  <c:v>5.7614547334869766</c:v>
                </c:pt>
                <c:pt idx="276">
                  <c:v>5.7443280734961277</c:v>
                </c:pt>
                <c:pt idx="277">
                  <c:v>5.7109327518658057</c:v>
                </c:pt>
                <c:pt idx="278">
                  <c:v>5.6681493207047629</c:v>
                </c:pt>
                <c:pt idx="279">
                  <c:v>5.6434724004284513</c:v>
                </c:pt>
                <c:pt idx="280">
                  <c:v>5.7149880445416645</c:v>
                </c:pt>
                <c:pt idx="281">
                  <c:v>5.6823612601380136</c:v>
                </c:pt>
                <c:pt idx="282">
                  <c:v>5.8084266094580537</c:v>
                </c:pt>
                <c:pt idx="283">
                  <c:v>5.7423884221179406</c:v>
                </c:pt>
                <c:pt idx="284">
                  <c:v>5.9001557943446867</c:v>
                </c:pt>
                <c:pt idx="285">
                  <c:v>5.6956359977494513</c:v>
                </c:pt>
                <c:pt idx="286">
                  <c:v>5.7407069222979645</c:v>
                </c:pt>
                <c:pt idx="287">
                  <c:v>5.7293778270200892</c:v>
                </c:pt>
                <c:pt idx="288">
                  <c:v>5.6168317852855392</c:v>
                </c:pt>
                <c:pt idx="289">
                  <c:v>5.8069881341126122</c:v>
                </c:pt>
                <c:pt idx="290">
                  <c:v>5.8089693271338607</c:v>
                </c:pt>
                <c:pt idx="291">
                  <c:v>5.8918677220574773</c:v>
                </c:pt>
                <c:pt idx="292">
                  <c:v>5.814101181169403</c:v>
                </c:pt>
                <c:pt idx="293">
                  <c:v>5.9485378806507265</c:v>
                </c:pt>
                <c:pt idx="294">
                  <c:v>5.7122137397559669</c:v>
                </c:pt>
                <c:pt idx="295">
                  <c:v>6.0189963892740703</c:v>
                </c:pt>
                <c:pt idx="296">
                  <c:v>6.1001373951014983</c:v>
                </c:pt>
                <c:pt idx="297">
                  <c:v>5.6147190627214334</c:v>
                </c:pt>
                <c:pt idx="298">
                  <c:v>5.7345702123678075</c:v>
                </c:pt>
                <c:pt idx="299">
                  <c:v>5.5949528747111472</c:v>
                </c:pt>
                <c:pt idx="300">
                  <c:v>5.7333538460214992</c:v>
                </c:pt>
                <c:pt idx="301">
                  <c:v>5.6683289165702941</c:v>
                </c:pt>
                <c:pt idx="302">
                  <c:v>5.6761296187674803</c:v>
                </c:pt>
                <c:pt idx="303">
                  <c:v>5.4791350731488997</c:v>
                </c:pt>
                <c:pt idx="304">
                  <c:v>5.6805483708214037</c:v>
                </c:pt>
                <c:pt idx="305">
                  <c:v>5.6780634518515498</c:v>
                </c:pt>
                <c:pt idx="306">
                  <c:v>5.5606358341390134</c:v>
                </c:pt>
                <c:pt idx="307">
                  <c:v>5.8284171313342865</c:v>
                </c:pt>
                <c:pt idx="308">
                  <c:v>5.5587457514915082</c:v>
                </c:pt>
                <c:pt idx="309">
                  <c:v>5.6176113980632936</c:v>
                </c:pt>
                <c:pt idx="310">
                  <c:v>5.5549189108950126</c:v>
                </c:pt>
                <c:pt idx="311">
                  <c:v>5.5093202176652163</c:v>
                </c:pt>
                <c:pt idx="312">
                  <c:v>5.7345837623309128</c:v>
                </c:pt>
                <c:pt idx="313">
                  <c:v>5.6879811600851857</c:v>
                </c:pt>
                <c:pt idx="314">
                  <c:v>5.8823476918980253</c:v>
                </c:pt>
                <c:pt idx="315">
                  <c:v>5.9523744512597654</c:v>
                </c:pt>
                <c:pt idx="316">
                  <c:v>5.9099399049193702</c:v>
                </c:pt>
                <c:pt idx="317">
                  <c:v>6.1231186108013294</c:v>
                </c:pt>
                <c:pt idx="318">
                  <c:v>5.8599476951268148</c:v>
                </c:pt>
                <c:pt idx="319">
                  <c:v>6.0033637445885812</c:v>
                </c:pt>
                <c:pt idx="320">
                  <c:v>6.0892161290996416</c:v>
                </c:pt>
                <c:pt idx="321">
                  <c:v>6.326246659918187</c:v>
                </c:pt>
                <c:pt idx="322">
                  <c:v>5.8271733966219044</c:v>
                </c:pt>
                <c:pt idx="323">
                  <c:v>6.1056774291415019</c:v>
                </c:pt>
                <c:pt idx="324">
                  <c:v>5.895118034216166</c:v>
                </c:pt>
                <c:pt idx="325">
                  <c:v>6.2707289273997775</c:v>
                </c:pt>
                <c:pt idx="326">
                  <c:v>6.4065452791898059</c:v>
                </c:pt>
                <c:pt idx="327">
                  <c:v>5.8754588356977919</c:v>
                </c:pt>
                <c:pt idx="328">
                  <c:v>6.1704418492121063</c:v>
                </c:pt>
                <c:pt idx="329">
                  <c:v>5.9887051676886047</c:v>
                </c:pt>
                <c:pt idx="330">
                  <c:v>6.538878781389255</c:v>
                </c:pt>
                <c:pt idx="331">
                  <c:v>6.4657535240061836</c:v>
                </c:pt>
                <c:pt idx="332">
                  <c:v>6.1193936458090779</c:v>
                </c:pt>
                <c:pt idx="333">
                  <c:v>6.2363004143404828</c:v>
                </c:pt>
                <c:pt idx="334">
                  <c:v>5.9834993835839594</c:v>
                </c:pt>
                <c:pt idx="335">
                  <c:v>5.8376134866238631</c:v>
                </c:pt>
                <c:pt idx="336">
                  <c:v>6.0525312704546979</c:v>
                </c:pt>
                <c:pt idx="337">
                  <c:v>6.0214692843723192</c:v>
                </c:pt>
                <c:pt idx="338">
                  <c:v>6.0262109187760133</c:v>
                </c:pt>
                <c:pt idx="339">
                  <c:v>6.1661678075422941</c:v>
                </c:pt>
                <c:pt idx="340">
                  <c:v>6.0647189546505027</c:v>
                </c:pt>
                <c:pt idx="341">
                  <c:v>5.9851763178713702</c:v>
                </c:pt>
                <c:pt idx="342">
                  <c:v>6.5200226429285513</c:v>
                </c:pt>
                <c:pt idx="343">
                  <c:v>5.9217696740945831</c:v>
                </c:pt>
                <c:pt idx="344">
                  <c:v>6.0812029653698474</c:v>
                </c:pt>
                <c:pt idx="345">
                  <c:v>6.3757676761441395</c:v>
                </c:pt>
                <c:pt idx="346">
                  <c:v>6.1084640099252345</c:v>
                </c:pt>
                <c:pt idx="347">
                  <c:v>6.5379769164436166</c:v>
                </c:pt>
                <c:pt idx="348">
                  <c:v>6.4495636367365234</c:v>
                </c:pt>
                <c:pt idx="349">
                  <c:v>6.0328535347826575</c:v>
                </c:pt>
                <c:pt idx="350">
                  <c:v>6.0836866480579914</c:v>
                </c:pt>
                <c:pt idx="351">
                  <c:v>6.0533567755701068</c:v>
                </c:pt>
                <c:pt idx="352">
                  <c:v>6.1481777139875078</c:v>
                </c:pt>
                <c:pt idx="353">
                  <c:v>6.0400830907443792</c:v>
                </c:pt>
                <c:pt idx="354">
                  <c:v>5.8876092853581161</c:v>
                </c:pt>
                <c:pt idx="355">
                  <c:v>5.9039520999731856</c:v>
                </c:pt>
                <c:pt idx="356">
                  <c:v>6.0390383316888414</c:v>
                </c:pt>
                <c:pt idx="357">
                  <c:v>6.0615349115610693</c:v>
                </c:pt>
                <c:pt idx="358">
                  <c:v>6.1534727875595365</c:v>
                </c:pt>
                <c:pt idx="359">
                  <c:v>6.1244880378353486</c:v>
                </c:pt>
                <c:pt idx="360">
                  <c:v>5.8635126689064663</c:v>
                </c:pt>
                <c:pt idx="361">
                  <c:v>5.9762439924171531</c:v>
                </c:pt>
                <c:pt idx="362">
                  <c:v>5.9219338454712753</c:v>
                </c:pt>
                <c:pt idx="363">
                  <c:v>5.8702979020347046</c:v>
                </c:pt>
                <c:pt idx="364">
                  <c:v>5.7654697351912194</c:v>
                </c:pt>
                <c:pt idx="365">
                  <c:v>5.8675069037412237</c:v>
                </c:pt>
                <c:pt idx="366">
                  <c:v>6.0506626210440828</c:v>
                </c:pt>
                <c:pt idx="367">
                  <c:v>6.0585931275005462</c:v>
                </c:pt>
                <c:pt idx="368">
                  <c:v>6.0674296947188102</c:v>
                </c:pt>
                <c:pt idx="369">
                  <c:v>6.0716611886054652</c:v>
                </c:pt>
                <c:pt idx="370">
                  <c:v>5.9732330220741243</c:v>
                </c:pt>
                <c:pt idx="371">
                  <c:v>6.5755035389664487</c:v>
                </c:pt>
                <c:pt idx="372">
                  <c:v>5.5913892977857484</c:v>
                </c:pt>
                <c:pt idx="373">
                  <c:v>5.9565903904110824</c:v>
                </c:pt>
                <c:pt idx="374">
                  <c:v>6.0310342574420872</c:v>
                </c:pt>
                <c:pt idx="375">
                  <c:v>6.193579571940429</c:v>
                </c:pt>
                <c:pt idx="376">
                  <c:v>5.900166088640872</c:v>
                </c:pt>
                <c:pt idx="377">
                  <c:v>5.9557529184172804</c:v>
                </c:pt>
                <c:pt idx="378">
                  <c:v>6.0201949933837913</c:v>
                </c:pt>
                <c:pt idx="379">
                  <c:v>5.941137806788058</c:v>
                </c:pt>
                <c:pt idx="380">
                  <c:v>5.9920831548717146</c:v>
                </c:pt>
                <c:pt idx="381">
                  <c:v>6.094335421734141</c:v>
                </c:pt>
                <c:pt idx="382">
                  <c:v>5.8942374433824432</c:v>
                </c:pt>
                <c:pt idx="383">
                  <c:v>5.91386855747505</c:v>
                </c:pt>
                <c:pt idx="384">
                  <c:v>5.9244303515963104</c:v>
                </c:pt>
                <c:pt idx="385">
                  <c:v>6.1450881628792828</c:v>
                </c:pt>
                <c:pt idx="386">
                  <c:v>6.1900485119238287</c:v>
                </c:pt>
                <c:pt idx="387">
                  <c:v>6.1341273274966222</c:v>
                </c:pt>
                <c:pt idx="388">
                  <c:v>6.4414329887155404</c:v>
                </c:pt>
                <c:pt idx="389">
                  <c:v>6.3943090799730546</c:v>
                </c:pt>
                <c:pt idx="390">
                  <c:v>6.0383908396385682</c:v>
                </c:pt>
                <c:pt idx="391">
                  <c:v>5.9552448852977449</c:v>
                </c:pt>
                <c:pt idx="392">
                  <c:v>6.1377134526835944</c:v>
                </c:pt>
                <c:pt idx="393">
                  <c:v>5.9542691250335578</c:v>
                </c:pt>
                <c:pt idx="394">
                  <c:v>6.214006287688318</c:v>
                </c:pt>
                <c:pt idx="395">
                  <c:v>6.0270238835797363</c:v>
                </c:pt>
                <c:pt idx="396">
                  <c:v>5.8596821035328004</c:v>
                </c:pt>
                <c:pt idx="397">
                  <c:v>5.7834694332831935</c:v>
                </c:pt>
                <c:pt idx="398">
                  <c:v>6.3443514450306289</c:v>
                </c:pt>
                <c:pt idx="399">
                  <c:v>5.6321125394980509</c:v>
                </c:pt>
                <c:pt idx="400">
                  <c:v>6.0388810713371495</c:v>
                </c:pt>
                <c:pt idx="401">
                  <c:v>6.1227066222816751</c:v>
                </c:pt>
                <c:pt idx="402">
                  <c:v>5.9921523475838985</c:v>
                </c:pt>
                <c:pt idx="403">
                  <c:v>5.8209102353563216</c:v>
                </c:pt>
                <c:pt idx="404">
                  <c:v>5.7421472712109898</c:v>
                </c:pt>
                <c:pt idx="405">
                  <c:v>6.2059498259467256</c:v>
                </c:pt>
                <c:pt idx="406">
                  <c:v>5.8880956030170282</c:v>
                </c:pt>
                <c:pt idx="407">
                  <c:v>5.8044867405323615</c:v>
                </c:pt>
                <c:pt idx="408">
                  <c:v>5.5552900271714831</c:v>
                </c:pt>
                <c:pt idx="409">
                  <c:v>5.7121293439975354</c:v>
                </c:pt>
                <c:pt idx="410">
                  <c:v>5.958941033527358</c:v>
                </c:pt>
                <c:pt idx="411">
                  <c:v>5.5902216822361206</c:v>
                </c:pt>
                <c:pt idx="412">
                  <c:v>6.5378723489749593</c:v>
                </c:pt>
                <c:pt idx="413">
                  <c:v>6.0942817594360816</c:v>
                </c:pt>
                <c:pt idx="414">
                  <c:v>6.5754735830085762</c:v>
                </c:pt>
                <c:pt idx="415">
                  <c:v>6.2961257393172172</c:v>
                </c:pt>
                <c:pt idx="416">
                  <c:v>5.9440329868146602</c:v>
                </c:pt>
                <c:pt idx="417">
                  <c:v>5.8721214229907854</c:v>
                </c:pt>
                <c:pt idx="418">
                  <c:v>5.865428206861754</c:v>
                </c:pt>
                <c:pt idx="419">
                  <c:v>5.7867472429628872</c:v>
                </c:pt>
                <c:pt idx="420">
                  <c:v>6.2518624768355684</c:v>
                </c:pt>
                <c:pt idx="421">
                  <c:v>5.6594579469723643</c:v>
                </c:pt>
                <c:pt idx="422">
                  <c:v>5.6377573737818132</c:v>
                </c:pt>
                <c:pt idx="423">
                  <c:v>5.7242882882126152</c:v>
                </c:pt>
                <c:pt idx="424">
                  <c:v>5.8534739317651026</c:v>
                </c:pt>
                <c:pt idx="425">
                  <c:v>5.6970354281474513</c:v>
                </c:pt>
                <c:pt idx="426">
                  <c:v>5.7346448250570852</c:v>
                </c:pt>
                <c:pt idx="427">
                  <c:v>5.7643792487001502</c:v>
                </c:pt>
                <c:pt idx="428">
                  <c:v>5.9295992806826296</c:v>
                </c:pt>
                <c:pt idx="429">
                  <c:v>5.7653817301170793</c:v>
                </c:pt>
                <c:pt idx="430">
                  <c:v>5.9021662186484987</c:v>
                </c:pt>
                <c:pt idx="431">
                  <c:v>5.9298053956365822</c:v>
                </c:pt>
                <c:pt idx="432">
                  <c:v>6.0698592742645117</c:v>
                </c:pt>
                <c:pt idx="433">
                  <c:v>5.7918457644982819</c:v>
                </c:pt>
                <c:pt idx="434">
                  <c:v>5.9283051602588852</c:v>
                </c:pt>
                <c:pt idx="435">
                  <c:v>6.1202460532913516</c:v>
                </c:pt>
                <c:pt idx="436">
                  <c:v>6.1573902986534916</c:v>
                </c:pt>
                <c:pt idx="437">
                  <c:v>5.9668926384068666</c:v>
                </c:pt>
                <c:pt idx="438">
                  <c:v>5.7754640941431976</c:v>
                </c:pt>
                <c:pt idx="439">
                  <c:v>5.8228777653809267</c:v>
                </c:pt>
                <c:pt idx="440">
                  <c:v>6.2170993432856942</c:v>
                </c:pt>
                <c:pt idx="441">
                  <c:v>5.7055141540879406</c:v>
                </c:pt>
                <c:pt idx="442">
                  <c:v>5.6221717353504408</c:v>
                </c:pt>
                <c:pt idx="443">
                  <c:v>5.4995544603419919</c:v>
                </c:pt>
                <c:pt idx="444">
                  <c:v>5.5246653336047675</c:v>
                </c:pt>
                <c:pt idx="445">
                  <c:v>5.7139206371594709</c:v>
                </c:pt>
                <c:pt idx="446">
                  <c:v>5.6298728094108501</c:v>
                </c:pt>
                <c:pt idx="447">
                  <c:v>5.724892489688167</c:v>
                </c:pt>
                <c:pt idx="448">
                  <c:v>5.6141359633305647</c:v>
                </c:pt>
                <c:pt idx="449">
                  <c:v>6.126345185144694</c:v>
                </c:pt>
                <c:pt idx="450">
                  <c:v>5.7886217795315975</c:v>
                </c:pt>
                <c:pt idx="451">
                  <c:v>5.9912781041784999</c:v>
                </c:pt>
                <c:pt idx="452">
                  <c:v>5.7624551195050957</c:v>
                </c:pt>
                <c:pt idx="453">
                  <c:v>5.6798035095646435</c:v>
                </c:pt>
                <c:pt idx="454">
                  <c:v>5.7488133514443946</c:v>
                </c:pt>
                <c:pt idx="455">
                  <c:v>5.6713506945614673</c:v>
                </c:pt>
                <c:pt idx="456">
                  <c:v>5.8965147523915409</c:v>
                </c:pt>
                <c:pt idx="457">
                  <c:v>5.510976753976002</c:v>
                </c:pt>
                <c:pt idx="458">
                  <c:v>5.7704842568820798</c:v>
                </c:pt>
                <c:pt idx="459">
                  <c:v>5.6699986967762825</c:v>
                </c:pt>
                <c:pt idx="460">
                  <c:v>6.0520549038859874</c:v>
                </c:pt>
                <c:pt idx="461">
                  <c:v>5.8924983739300592</c:v>
                </c:pt>
                <c:pt idx="462">
                  <c:v>5.7391427002208673</c:v>
                </c:pt>
                <c:pt idx="463">
                  <c:v>5.6425990853575243</c:v>
                </c:pt>
                <c:pt idx="464">
                  <c:v>5.6127848959870121</c:v>
                </c:pt>
                <c:pt idx="465">
                  <c:v>5.4897679988171229</c:v>
                </c:pt>
                <c:pt idx="466">
                  <c:v>5.7631911075926201</c:v>
                </c:pt>
                <c:pt idx="467">
                  <c:v>5.8031561088751564</c:v>
                </c:pt>
                <c:pt idx="468">
                  <c:v>5.5943014811029554</c:v>
                </c:pt>
                <c:pt idx="469">
                  <c:v>5.5415023596780655</c:v>
                </c:pt>
                <c:pt idx="470">
                  <c:v>6.0430005868371213</c:v>
                </c:pt>
                <c:pt idx="471">
                  <c:v>5.6619194300203608</c:v>
                </c:pt>
                <c:pt idx="472">
                  <c:v>5.9625662347376442</c:v>
                </c:pt>
                <c:pt idx="473">
                  <c:v>5.5200813565363784</c:v>
                </c:pt>
                <c:pt idx="474">
                  <c:v>5.7103311994574506</c:v>
                </c:pt>
                <c:pt idx="475">
                  <c:v>5.9916332308748181</c:v>
                </c:pt>
                <c:pt idx="476">
                  <c:v>5.53454144039444</c:v>
                </c:pt>
                <c:pt idx="477">
                  <c:v>5.6155617645282536</c:v>
                </c:pt>
                <c:pt idx="478">
                  <c:v>5.9337349811481879</c:v>
                </c:pt>
                <c:pt idx="479">
                  <c:v>5.8163129652899235</c:v>
                </c:pt>
                <c:pt idx="480">
                  <c:v>5.7758375190342006</c:v>
                </c:pt>
                <c:pt idx="481">
                  <c:v>5.8432761660196686</c:v>
                </c:pt>
                <c:pt idx="482">
                  <c:v>5.7786765702550955</c:v>
                </c:pt>
                <c:pt idx="483">
                  <c:v>5.699351836158244</c:v>
                </c:pt>
                <c:pt idx="484">
                  <c:v>5.5856446201762582</c:v>
                </c:pt>
                <c:pt idx="485">
                  <c:v>6.1945411965658996</c:v>
                </c:pt>
                <c:pt idx="486">
                  <c:v>5.9783179443237557</c:v>
                </c:pt>
                <c:pt idx="487">
                  <c:v>6.116881644818065</c:v>
                </c:pt>
                <c:pt idx="488">
                  <c:v>6.3761539725242864</c:v>
                </c:pt>
                <c:pt idx="489">
                  <c:v>6.0932204542396526</c:v>
                </c:pt>
                <c:pt idx="490">
                  <c:v>5.8621599445771269</c:v>
                </c:pt>
                <c:pt idx="491">
                  <c:v>6.0783969740071235</c:v>
                </c:pt>
                <c:pt idx="492">
                  <c:v>5.7100376866444433</c:v>
                </c:pt>
                <c:pt idx="493">
                  <c:v>5.8360994994505537</c:v>
                </c:pt>
                <c:pt idx="494">
                  <c:v>6.1445768675851857</c:v>
                </c:pt>
                <c:pt idx="495">
                  <c:v>5.7970964944500114</c:v>
                </c:pt>
                <c:pt idx="496">
                  <c:v>5.7464209718226504</c:v>
                </c:pt>
                <c:pt idx="497">
                  <c:v>5.6922842025711526</c:v>
                </c:pt>
                <c:pt idx="498">
                  <c:v>6.1247708128778751</c:v>
                </c:pt>
                <c:pt idx="499">
                  <c:v>5.9205132982175268</c:v>
                </c:pt>
                <c:pt idx="500">
                  <c:v>5.919918905018795</c:v>
                </c:pt>
                <c:pt idx="501">
                  <c:v>5.654860062030588</c:v>
                </c:pt>
                <c:pt idx="502">
                  <c:v>6.2601795486772662</c:v>
                </c:pt>
                <c:pt idx="503">
                  <c:v>5.9438158696553476</c:v>
                </c:pt>
                <c:pt idx="504">
                  <c:v>6.1961432200571602</c:v>
                </c:pt>
                <c:pt idx="505">
                  <c:v>6.2115971631829474</c:v>
                </c:pt>
                <c:pt idx="506">
                  <c:v>6.1560982395532307</c:v>
                </c:pt>
                <c:pt idx="507">
                  <c:v>6.0051805645242222</c:v>
                </c:pt>
                <c:pt idx="508">
                  <c:v>6.1376814352047733</c:v>
                </c:pt>
                <c:pt idx="509">
                  <c:v>5.6039614889448144</c:v>
                </c:pt>
                <c:pt idx="510">
                  <c:v>6.3773405443361009</c:v>
                </c:pt>
                <c:pt idx="511">
                  <c:v>5.7192470427418085</c:v>
                </c:pt>
                <c:pt idx="512">
                  <c:v>5.6253447406944543</c:v>
                </c:pt>
                <c:pt idx="513">
                  <c:v>5.6120529470463794</c:v>
                </c:pt>
                <c:pt idx="514">
                  <c:v>5.749958061876292</c:v>
                </c:pt>
                <c:pt idx="515">
                  <c:v>5.8017414883973828</c:v>
                </c:pt>
                <c:pt idx="516">
                  <c:v>5.9809623413473645</c:v>
                </c:pt>
                <c:pt idx="517">
                  <c:v>6.1935057122243098</c:v>
                </c:pt>
                <c:pt idx="518">
                  <c:v>6.6007986406129868</c:v>
                </c:pt>
                <c:pt idx="519">
                  <c:v>5.8603671717547048</c:v>
                </c:pt>
                <c:pt idx="520">
                  <c:v>6.6227269933916064</c:v>
                </c:pt>
                <c:pt idx="521">
                  <c:v>5.8311039164922835</c:v>
                </c:pt>
                <c:pt idx="522">
                  <c:v>5.8760054419382985</c:v>
                </c:pt>
                <c:pt idx="523">
                  <c:v>5.7844938728943518</c:v>
                </c:pt>
                <c:pt idx="524">
                  <c:v>5.8590677877390442</c:v>
                </c:pt>
                <c:pt idx="525">
                  <c:v>5.6856978852260758</c:v>
                </c:pt>
                <c:pt idx="526">
                  <c:v>5.9278856859809501</c:v>
                </c:pt>
                <c:pt idx="527">
                  <c:v>5.5765881102191814</c:v>
                </c:pt>
                <c:pt idx="528">
                  <c:v>5.7016584877291763</c:v>
                </c:pt>
                <c:pt idx="529">
                  <c:v>5.7846836741640031</c:v>
                </c:pt>
                <c:pt idx="530">
                  <c:v>5.5584119400326779</c:v>
                </c:pt>
                <c:pt idx="531">
                  <c:v>5.6237693006601237</c:v>
                </c:pt>
                <c:pt idx="532">
                  <c:v>5.7277997776119891</c:v>
                </c:pt>
                <c:pt idx="533">
                  <c:v>5.9694563883552787</c:v>
                </c:pt>
                <c:pt idx="534">
                  <c:v>5.6830212401990474</c:v>
                </c:pt>
                <c:pt idx="535">
                  <c:v>5.6170565661463661</c:v>
                </c:pt>
                <c:pt idx="536">
                  <c:v>5.7047096089575637</c:v>
                </c:pt>
                <c:pt idx="537">
                  <c:v>5.6214438197224821</c:v>
                </c:pt>
                <c:pt idx="538">
                  <c:v>5.7515705970533402</c:v>
                </c:pt>
                <c:pt idx="539">
                  <c:v>5.7049625132589998</c:v>
                </c:pt>
                <c:pt idx="540">
                  <c:v>5.9972303877215873</c:v>
                </c:pt>
                <c:pt idx="541">
                  <c:v>5.6435172368381883</c:v>
                </c:pt>
                <c:pt idx="542">
                  <c:v>5.9459130555615829</c:v>
                </c:pt>
                <c:pt idx="543">
                  <c:v>5.8047758078103131</c:v>
                </c:pt>
                <c:pt idx="544">
                  <c:v>5.8960618619265786</c:v>
                </c:pt>
                <c:pt idx="545">
                  <c:v>6.0796093214004161</c:v>
                </c:pt>
                <c:pt idx="546">
                  <c:v>5.6542655166792084</c:v>
                </c:pt>
                <c:pt idx="547">
                  <c:v>5.8024011803344457</c:v>
                </c:pt>
                <c:pt idx="548">
                  <c:v>5.7082593867288276</c:v>
                </c:pt>
                <c:pt idx="549">
                  <c:v>5.9182394719116802</c:v>
                </c:pt>
                <c:pt idx="550">
                  <c:v>5.7423509544573861</c:v>
                </c:pt>
                <c:pt idx="551">
                  <c:v>5.6747955053010459</c:v>
                </c:pt>
                <c:pt idx="552">
                  <c:v>5.5869831723689289</c:v>
                </c:pt>
                <c:pt idx="553">
                  <c:v>6.4126988460514163</c:v>
                </c:pt>
                <c:pt idx="554">
                  <c:v>5.9490646465575576</c:v>
                </c:pt>
                <c:pt idx="555">
                  <c:v>6.0134339036584947</c:v>
                </c:pt>
                <c:pt idx="556">
                  <c:v>5.712392405954362</c:v>
                </c:pt>
                <c:pt idx="557">
                  <c:v>5.967428698362542</c:v>
                </c:pt>
                <c:pt idx="558">
                  <c:v>6.2137356405529731</c:v>
                </c:pt>
                <c:pt idx="559">
                  <c:v>6.640394734181875</c:v>
                </c:pt>
                <c:pt idx="560">
                  <c:v>5.8584033757271978</c:v>
                </c:pt>
                <c:pt idx="561">
                  <c:v>6.0803131884597805</c:v>
                </c:pt>
                <c:pt idx="562">
                  <c:v>6.1832976992510176</c:v>
                </c:pt>
                <c:pt idx="563">
                  <c:v>5.7436568421667209</c:v>
                </c:pt>
                <c:pt idx="564">
                  <c:v>6.1473034170717682</c:v>
                </c:pt>
                <c:pt idx="565">
                  <c:v>6.0501760251629308</c:v>
                </c:pt>
                <c:pt idx="566">
                  <c:v>5.824457305924196</c:v>
                </c:pt>
                <c:pt idx="567">
                  <c:v>6.0870568280477899</c:v>
                </c:pt>
                <c:pt idx="568">
                  <c:v>5.964688894317935</c:v>
                </c:pt>
                <c:pt idx="569">
                  <c:v>5.6013560464116603</c:v>
                </c:pt>
                <c:pt idx="570">
                  <c:v>5.9004259425559944</c:v>
                </c:pt>
                <c:pt idx="571">
                  <c:v>5.9247281191139143</c:v>
                </c:pt>
                <c:pt idx="572">
                  <c:v>6.1175423441636676</c:v>
                </c:pt>
                <c:pt idx="573">
                  <c:v>6.4762747296878729</c:v>
                </c:pt>
                <c:pt idx="574">
                  <c:v>6.5118630793297161</c:v>
                </c:pt>
                <c:pt idx="575">
                  <c:v>6.1622281775170773</c:v>
                </c:pt>
                <c:pt idx="576">
                  <c:v>6.3062293032832031</c:v>
                </c:pt>
                <c:pt idx="577">
                  <c:v>6.515180770778179</c:v>
                </c:pt>
                <c:pt idx="578">
                  <c:v>6.5128897867467233</c:v>
                </c:pt>
                <c:pt idx="579">
                  <c:v>6.3814294697941403</c:v>
                </c:pt>
                <c:pt idx="580">
                  <c:v>6.1054151271202342</c:v>
                </c:pt>
                <c:pt idx="581">
                  <c:v>5.9314224260154038</c:v>
                </c:pt>
                <c:pt idx="582">
                  <c:v>5.7563511110758823</c:v>
                </c:pt>
                <c:pt idx="583">
                  <c:v>5.8235189369334703</c:v>
                </c:pt>
                <c:pt idx="584">
                  <c:v>5.9702048429804719</c:v>
                </c:pt>
                <c:pt idx="585">
                  <c:v>5.8592246413832605</c:v>
                </c:pt>
                <c:pt idx="586">
                  <c:v>5.8176528806051451</c:v>
                </c:pt>
                <c:pt idx="587">
                  <c:v>5.8883059173512704</c:v>
                </c:pt>
                <c:pt idx="588">
                  <c:v>6.2600555888279672</c:v>
                </c:pt>
                <c:pt idx="589">
                  <c:v>6.2808870276013566</c:v>
                </c:pt>
                <c:pt idx="590">
                  <c:v>5.7271233708956331</c:v>
                </c:pt>
                <c:pt idx="591">
                  <c:v>5.8076185028664415</c:v>
                </c:pt>
                <c:pt idx="592">
                  <c:v>5.8458402698141043</c:v>
                </c:pt>
                <c:pt idx="593">
                  <c:v>6.3286351900722142</c:v>
                </c:pt>
                <c:pt idx="594">
                  <c:v>5.8233822616624229</c:v>
                </c:pt>
                <c:pt idx="595">
                  <c:v>5.8783607468115591</c:v>
                </c:pt>
                <c:pt idx="596">
                  <c:v>5.9117799181275892</c:v>
                </c:pt>
                <c:pt idx="597">
                  <c:v>5.9034238846228932</c:v>
                </c:pt>
                <c:pt idx="598">
                  <c:v>6.3879848913154955</c:v>
                </c:pt>
                <c:pt idx="599">
                  <c:v>6.2922821232944948</c:v>
                </c:pt>
                <c:pt idx="600">
                  <c:v>6.1018031012482625</c:v>
                </c:pt>
                <c:pt idx="601">
                  <c:v>5.9583903894292352</c:v>
                </c:pt>
                <c:pt idx="602">
                  <c:v>5.6420381311761316</c:v>
                </c:pt>
                <c:pt idx="603">
                  <c:v>6.2069474320492519</c:v>
                </c:pt>
                <c:pt idx="604">
                  <c:v>6.0392034206545731</c:v>
                </c:pt>
                <c:pt idx="605">
                  <c:v>6.2819827618510118</c:v>
                </c:pt>
                <c:pt idx="606">
                  <c:v>6.1559519739281816</c:v>
                </c:pt>
                <c:pt idx="607">
                  <c:v>6.1868032373066777</c:v>
                </c:pt>
                <c:pt idx="608">
                  <c:v>6.2828319469879199</c:v>
                </c:pt>
                <c:pt idx="609">
                  <c:v>6.1545596512932272</c:v>
                </c:pt>
                <c:pt idx="610">
                  <c:v>6.2554456712198307</c:v>
                </c:pt>
                <c:pt idx="611">
                  <c:v>6.3363673042544901</c:v>
                </c:pt>
                <c:pt idx="612">
                  <c:v>6.2747678798451245</c:v>
                </c:pt>
                <c:pt idx="613">
                  <c:v>6.3266961437597589</c:v>
                </c:pt>
                <c:pt idx="614">
                  <c:v>6.5468690215483454</c:v>
                </c:pt>
                <c:pt idx="615">
                  <c:v>5.9652473322470172</c:v>
                </c:pt>
                <c:pt idx="616">
                  <c:v>5.9465733107429646</c:v>
                </c:pt>
                <c:pt idx="617">
                  <c:v>6.0295239162037984</c:v>
                </c:pt>
                <c:pt idx="618">
                  <c:v>5.8259420333158127</c:v>
                </c:pt>
                <c:pt idx="619">
                  <c:v>5.9973988429772929</c:v>
                </c:pt>
                <c:pt idx="620">
                  <c:v>6.0882507961147336</c:v>
                </c:pt>
                <c:pt idx="621">
                  <c:v>6.0346370942885601</c:v>
                </c:pt>
                <c:pt idx="622">
                  <c:v>6.6354748940370092</c:v>
                </c:pt>
                <c:pt idx="623">
                  <c:v>6.5527587675843479</c:v>
                </c:pt>
                <c:pt idx="624">
                  <c:v>6.1125844093406974</c:v>
                </c:pt>
                <c:pt idx="625">
                  <c:v>5.8759801762621517</c:v>
                </c:pt>
                <c:pt idx="626">
                  <c:v>6.0490069779671627</c:v>
                </c:pt>
                <c:pt idx="627">
                  <c:v>6.3127470513306356</c:v>
                </c:pt>
                <c:pt idx="628">
                  <c:v>6.4985387060259869</c:v>
                </c:pt>
                <c:pt idx="629">
                  <c:v>5.7564287800579299</c:v>
                </c:pt>
                <c:pt idx="630">
                  <c:v>6.2061701699889067</c:v>
                </c:pt>
                <c:pt idx="631">
                  <c:v>6.0928164492712877</c:v>
                </c:pt>
                <c:pt idx="632">
                  <c:v>5.8880091924600642</c:v>
                </c:pt>
                <c:pt idx="633">
                  <c:v>6.1555837475864577</c:v>
                </c:pt>
                <c:pt idx="634">
                  <c:v>5.9570702905108641</c:v>
                </c:pt>
                <c:pt idx="635">
                  <c:v>5.7736781199059548</c:v>
                </c:pt>
                <c:pt idx="636">
                  <c:v>6.1032274412104552</c:v>
                </c:pt>
                <c:pt idx="637">
                  <c:v>6.4436707794885262</c:v>
                </c:pt>
                <c:pt idx="638">
                  <c:v>6.6227337907444106</c:v>
                </c:pt>
                <c:pt idx="639">
                  <c:v>5.8631544424672271</c:v>
                </c:pt>
                <c:pt idx="640">
                  <c:v>5.9425293354888051</c:v>
                </c:pt>
                <c:pt idx="641">
                  <c:v>5.9143210360526028</c:v>
                </c:pt>
                <c:pt idx="642">
                  <c:v>6.4856085950280598</c:v>
                </c:pt>
                <c:pt idx="643">
                  <c:v>6.2732531358525074</c:v>
                </c:pt>
                <c:pt idx="644">
                  <c:v>6.0479323794192883</c:v>
                </c:pt>
                <c:pt idx="645">
                  <c:v>5.8653227642729995</c:v>
                </c:pt>
                <c:pt idx="646">
                  <c:v>5.8952085158844083</c:v>
                </c:pt>
                <c:pt idx="647">
                  <c:v>6.4171936822131697</c:v>
                </c:pt>
                <c:pt idx="648">
                  <c:v>5.7463434531207369</c:v>
                </c:pt>
                <c:pt idx="649">
                  <c:v>5.7291070391276548</c:v>
                </c:pt>
                <c:pt idx="650">
                  <c:v>6.1475009696723948</c:v>
                </c:pt>
                <c:pt idx="651">
                  <c:v>6.0008239241633845</c:v>
                </c:pt>
                <c:pt idx="652">
                  <c:v>6.2514960413503005</c:v>
                </c:pt>
                <c:pt idx="653">
                  <c:v>6.2218834931422418</c:v>
                </c:pt>
                <c:pt idx="654">
                  <c:v>6.3531855244308675</c:v>
                </c:pt>
                <c:pt idx="655">
                  <c:v>5.983721541934421</c:v>
                </c:pt>
                <c:pt idx="656">
                  <c:v>5.9988848201099554</c:v>
                </c:pt>
                <c:pt idx="657">
                  <c:v>5.858071348011598</c:v>
                </c:pt>
                <c:pt idx="658">
                  <c:v>5.914582737389197</c:v>
                </c:pt>
                <c:pt idx="659">
                  <c:v>5.8795869267257075</c:v>
                </c:pt>
                <c:pt idx="660">
                  <c:v>6.1593786094391305</c:v>
                </c:pt>
                <c:pt idx="661">
                  <c:v>5.9830955273857294</c:v>
                </c:pt>
                <c:pt idx="662">
                  <c:v>5.9479008909644113</c:v>
                </c:pt>
                <c:pt idx="663">
                  <c:v>6.3788415522587236</c:v>
                </c:pt>
                <c:pt idx="664">
                  <c:v>6.7930938133354166</c:v>
                </c:pt>
                <c:pt idx="665">
                  <c:v>5.8837508017221305</c:v>
                </c:pt>
                <c:pt idx="666">
                  <c:v>5.8511769306581245</c:v>
                </c:pt>
                <c:pt idx="667">
                  <c:v>6.0514296834099897</c:v>
                </c:pt>
                <c:pt idx="668">
                  <c:v>5.9434880892115896</c:v>
                </c:pt>
                <c:pt idx="669">
                  <c:v>5.8902065809763684</c:v>
                </c:pt>
                <c:pt idx="670">
                  <c:v>6.1094854920494788</c:v>
                </c:pt>
                <c:pt idx="671">
                  <c:v>6.0165271241211444</c:v>
                </c:pt>
                <c:pt idx="672">
                  <c:v>5.9920170974142568</c:v>
                </c:pt>
                <c:pt idx="673">
                  <c:v>5.7427386243480241</c:v>
                </c:pt>
                <c:pt idx="674">
                  <c:v>6.0400064327876635</c:v>
                </c:pt>
                <c:pt idx="675">
                  <c:v>6.1010270663664157</c:v>
                </c:pt>
                <c:pt idx="676">
                  <c:v>6.113544354722654</c:v>
                </c:pt>
                <c:pt idx="677">
                  <c:v>5.8037140625735031</c:v>
                </c:pt>
                <c:pt idx="678">
                  <c:v>5.8438342152522802</c:v>
                </c:pt>
                <c:pt idx="679">
                  <c:v>6.3581189562389397</c:v>
                </c:pt>
                <c:pt idx="680">
                  <c:v>6.0844309669159413</c:v>
                </c:pt>
                <c:pt idx="681">
                  <c:v>5.8853023450118886</c:v>
                </c:pt>
                <c:pt idx="682">
                  <c:v>6.3753161197794039</c:v>
                </c:pt>
                <c:pt idx="683">
                  <c:v>5.9508141210629413</c:v>
                </c:pt>
                <c:pt idx="684">
                  <c:v>6.1777080350929285</c:v>
                </c:pt>
                <c:pt idx="685">
                  <c:v>6.4316798920734719</c:v>
                </c:pt>
                <c:pt idx="686">
                  <c:v>6.5091733570509955</c:v>
                </c:pt>
                <c:pt idx="687">
                  <c:v>5.9961784467021388</c:v>
                </c:pt>
                <c:pt idx="688">
                  <c:v>6.0086435069291291</c:v>
                </c:pt>
                <c:pt idx="689">
                  <c:v>6.4306699615947647</c:v>
                </c:pt>
                <c:pt idx="690">
                  <c:v>6.1882788644956053</c:v>
                </c:pt>
                <c:pt idx="691">
                  <c:v>6.4154081896010906</c:v>
                </c:pt>
                <c:pt idx="692">
                  <c:v>6.2149449255014577</c:v>
                </c:pt>
                <c:pt idx="693">
                  <c:v>6.2257448867227598</c:v>
                </c:pt>
                <c:pt idx="694">
                  <c:v>6.3459170140975409</c:v>
                </c:pt>
                <c:pt idx="695">
                  <c:v>6.3897565228927471</c:v>
                </c:pt>
                <c:pt idx="696">
                  <c:v>6.3319059508428071</c:v>
                </c:pt>
                <c:pt idx="697">
                  <c:v>6.0470136585502292</c:v>
                </c:pt>
                <c:pt idx="698">
                  <c:v>5.8442150011201894</c:v>
                </c:pt>
                <c:pt idx="699">
                  <c:v>6.0807564739441373</c:v>
                </c:pt>
                <c:pt idx="700">
                  <c:v>5.9779610566136228</c:v>
                </c:pt>
                <c:pt idx="701">
                  <c:v>6.3897770842872212</c:v>
                </c:pt>
                <c:pt idx="702">
                  <c:v>5.867784464945295</c:v>
                </c:pt>
                <c:pt idx="703">
                  <c:v>6.1518819181756639</c:v>
                </c:pt>
                <c:pt idx="704">
                  <c:v>5.7556630881721853</c:v>
                </c:pt>
                <c:pt idx="705">
                  <c:v>5.8770316993061567</c:v>
                </c:pt>
                <c:pt idx="706">
                  <c:v>5.8539479231532061</c:v>
                </c:pt>
                <c:pt idx="707">
                  <c:v>6.0088155756803037</c:v>
                </c:pt>
                <c:pt idx="708">
                  <c:v>5.9495010176878598</c:v>
                </c:pt>
                <c:pt idx="709">
                  <c:v>5.7443257677552522</c:v>
                </c:pt>
                <c:pt idx="710">
                  <c:v>5.9591765170179958</c:v>
                </c:pt>
                <c:pt idx="711">
                  <c:v>5.5534665715488352</c:v>
                </c:pt>
                <c:pt idx="712">
                  <c:v>5.7939091721846836</c:v>
                </c:pt>
                <c:pt idx="713">
                  <c:v>5.717544469369102</c:v>
                </c:pt>
                <c:pt idx="714">
                  <c:v>5.795345430938994</c:v>
                </c:pt>
                <c:pt idx="715">
                  <c:v>5.6289379003237094</c:v>
                </c:pt>
                <c:pt idx="716">
                  <c:v>5.5944930979927818</c:v>
                </c:pt>
                <c:pt idx="717">
                  <c:v>5.8760464506610193</c:v>
                </c:pt>
                <c:pt idx="718">
                  <c:v>6.1508607813969229</c:v>
                </c:pt>
                <c:pt idx="719">
                  <c:v>6.2857614797278201</c:v>
                </c:pt>
                <c:pt idx="720">
                  <c:v>5.9944895319028149</c:v>
                </c:pt>
                <c:pt idx="721">
                  <c:v>5.8244447982342589</c:v>
                </c:pt>
                <c:pt idx="722">
                  <c:v>5.7283317119016157</c:v>
                </c:pt>
                <c:pt idx="723">
                  <c:v>5.8890284696292126</c:v>
                </c:pt>
                <c:pt idx="724">
                  <c:v>6.112721184052357</c:v>
                </c:pt>
                <c:pt idx="725">
                  <c:v>5.8441094824326187</c:v>
                </c:pt>
                <c:pt idx="726">
                  <c:v>6.2907478071101597</c:v>
                </c:pt>
                <c:pt idx="727">
                  <c:v>5.9133050324658321</c:v>
                </c:pt>
                <c:pt idx="728">
                  <c:v>5.9945205459616284</c:v>
                </c:pt>
                <c:pt idx="729">
                  <c:v>6.0468481822424778</c:v>
                </c:pt>
                <c:pt idx="730">
                  <c:v>5.9879785887038715</c:v>
                </c:pt>
                <c:pt idx="731">
                  <c:v>5.9196289697946964</c:v>
                </c:pt>
                <c:pt idx="732">
                  <c:v>6.0070892410126842</c:v>
                </c:pt>
                <c:pt idx="733">
                  <c:v>6.1917318322004951</c:v>
                </c:pt>
                <c:pt idx="734">
                  <c:v>6.0411356923304362</c:v>
                </c:pt>
                <c:pt idx="735">
                  <c:v>6.131969867716256</c:v>
                </c:pt>
                <c:pt idx="736">
                  <c:v>6.0595128887133702</c:v>
                </c:pt>
                <c:pt idx="737">
                  <c:v>5.9166902066199869</c:v>
                </c:pt>
                <c:pt idx="738">
                  <c:v>6.4072140400659476</c:v>
                </c:pt>
                <c:pt idx="739">
                  <c:v>6.6040197845253266</c:v>
                </c:pt>
                <c:pt idx="740">
                  <c:v>6.7869600321940542</c:v>
                </c:pt>
                <c:pt idx="741">
                  <c:v>6.5254657031850822</c:v>
                </c:pt>
                <c:pt idx="742">
                  <c:v>6.522895594619265</c:v>
                </c:pt>
                <c:pt idx="743">
                  <c:v>6.5171979966368774</c:v>
                </c:pt>
                <c:pt idx="744">
                  <c:v>6.2461245914845724</c:v>
                </c:pt>
                <c:pt idx="745">
                  <c:v>6.2442230695535663</c:v>
                </c:pt>
                <c:pt idx="746">
                  <c:v>5.8470886260066504</c:v>
                </c:pt>
                <c:pt idx="747">
                  <c:v>5.9822976504521446</c:v>
                </c:pt>
                <c:pt idx="748">
                  <c:v>5.9367250934090601</c:v>
                </c:pt>
                <c:pt idx="749">
                  <c:v>5.7546734761121066</c:v>
                </c:pt>
                <c:pt idx="750">
                  <c:v>6.1109545570913779</c:v>
                </c:pt>
                <c:pt idx="751">
                  <c:v>5.9173313967018091</c:v>
                </c:pt>
                <c:pt idx="752">
                  <c:v>6.1619674908006097</c:v>
                </c:pt>
                <c:pt idx="753">
                  <c:v>6.0819038997329553</c:v>
                </c:pt>
                <c:pt idx="754">
                  <c:v>5.8820199687965822</c:v>
                </c:pt>
                <c:pt idx="755">
                  <c:v>6.3532570065298071</c:v>
                </c:pt>
                <c:pt idx="756">
                  <c:v>6.0359642792303108</c:v>
                </c:pt>
                <c:pt idx="757">
                  <c:v>6.2037583185608076</c:v>
                </c:pt>
                <c:pt idx="758">
                  <c:v>6.3393680322492525</c:v>
                </c:pt>
                <c:pt idx="759">
                  <c:v>5.725592394924778</c:v>
                </c:pt>
                <c:pt idx="760">
                  <c:v>5.8297013741685797</c:v>
                </c:pt>
                <c:pt idx="761">
                  <c:v>5.7569383805997676</c:v>
                </c:pt>
                <c:pt idx="762">
                  <c:v>6.0844204996419897</c:v>
                </c:pt>
                <c:pt idx="763">
                  <c:v>6.2069157432032851</c:v>
                </c:pt>
                <c:pt idx="764">
                  <c:v>6.3204965528656931</c:v>
                </c:pt>
                <c:pt idx="765">
                  <c:v>6.0630047091282933</c:v>
                </c:pt>
                <c:pt idx="766">
                  <c:v>6.0092423232003132</c:v>
                </c:pt>
                <c:pt idx="767">
                  <c:v>6.5772987492162596</c:v>
                </c:pt>
                <c:pt idx="768">
                  <c:v>6.2760141035809118</c:v>
                </c:pt>
                <c:pt idx="769">
                  <c:v>6.2508432899269186</c:v>
                </c:pt>
                <c:pt idx="770">
                  <c:v>6.0637097600748593</c:v>
                </c:pt>
                <c:pt idx="771">
                  <c:v>6.4375999585758725</c:v>
                </c:pt>
                <c:pt idx="772">
                  <c:v>6.0791276488083827</c:v>
                </c:pt>
                <c:pt idx="773">
                  <c:v>6.4419203055181748</c:v>
                </c:pt>
                <c:pt idx="774">
                  <c:v>5.8648758970274102</c:v>
                </c:pt>
                <c:pt idx="775">
                  <c:v>5.9844880006366443</c:v>
                </c:pt>
                <c:pt idx="776">
                  <c:v>6.0065733617852972</c:v>
                </c:pt>
                <c:pt idx="777">
                  <c:v>6.1096498769785548</c:v>
                </c:pt>
                <c:pt idx="778">
                  <c:v>6.1913401872323082</c:v>
                </c:pt>
                <c:pt idx="779">
                  <c:v>6.0564834590150074</c:v>
                </c:pt>
                <c:pt idx="780">
                  <c:v>6.2797724023315684</c:v>
                </c:pt>
                <c:pt idx="781">
                  <c:v>6.1159494759068904</c:v>
                </c:pt>
                <c:pt idx="782">
                  <c:v>6.2085121318057714</c:v>
                </c:pt>
                <c:pt idx="783">
                  <c:v>5.9073423681040707</c:v>
                </c:pt>
                <c:pt idx="784">
                  <c:v>5.9579478045346219</c:v>
                </c:pt>
                <c:pt idx="785">
                  <c:v>6.0770543809427462</c:v>
                </c:pt>
                <c:pt idx="786">
                  <c:v>6.1290702447319756</c:v>
                </c:pt>
                <c:pt idx="787">
                  <c:v>6.0417927591922966</c:v>
                </c:pt>
                <c:pt idx="788">
                  <c:v>6.0329897617174009</c:v>
                </c:pt>
                <c:pt idx="789">
                  <c:v>6.3942272888194571</c:v>
                </c:pt>
                <c:pt idx="790">
                  <c:v>6.1986042206438405</c:v>
                </c:pt>
                <c:pt idx="791">
                  <c:v>6.246874240226151</c:v>
                </c:pt>
                <c:pt idx="792">
                  <c:v>5.995119697748069</c:v>
                </c:pt>
                <c:pt idx="793">
                  <c:v>6.1335560305097143</c:v>
                </c:pt>
                <c:pt idx="794">
                  <c:v>6.0309823760641841</c:v>
                </c:pt>
                <c:pt idx="795">
                  <c:v>6.1639274749907615</c:v>
                </c:pt>
                <c:pt idx="796">
                  <c:v>6.3781785285456367</c:v>
                </c:pt>
                <c:pt idx="797">
                  <c:v>6.2312356592308387</c:v>
                </c:pt>
                <c:pt idx="798">
                  <c:v>6.4192705055677148</c:v>
                </c:pt>
                <c:pt idx="799">
                  <c:v>6.2446437690145213</c:v>
                </c:pt>
                <c:pt idx="800">
                  <c:v>6.3185533769004634</c:v>
                </c:pt>
                <c:pt idx="801">
                  <c:v>5.7608438232598731</c:v>
                </c:pt>
                <c:pt idx="802">
                  <c:v>5.7902437971373422</c:v>
                </c:pt>
                <c:pt idx="803">
                  <c:v>5.6960377638251094</c:v>
                </c:pt>
                <c:pt idx="804">
                  <c:v>6.082967231568559</c:v>
                </c:pt>
                <c:pt idx="805">
                  <c:v>5.7490711561609222</c:v>
                </c:pt>
                <c:pt idx="806">
                  <c:v>6.1777904764921185</c:v>
                </c:pt>
                <c:pt idx="807">
                  <c:v>6.0735934570278545</c:v>
                </c:pt>
                <c:pt idx="808">
                  <c:v>5.8119877911810702</c:v>
                </c:pt>
                <c:pt idx="809">
                  <c:v>5.6665945686972297</c:v>
                </c:pt>
                <c:pt idx="810">
                  <c:v>5.8350089509251903</c:v>
                </c:pt>
                <c:pt idx="811">
                  <c:v>6.4918001718063625</c:v>
                </c:pt>
                <c:pt idx="812">
                  <c:v>6.0642466065334339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24704"/>
        <c:axId val="628325096"/>
      </c:scatterChart>
      <c:valAx>
        <c:axId val="628324704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人口の自然対数</a:t>
                </a:r>
              </a:p>
            </c:rich>
          </c:tx>
          <c:layout>
            <c:manualLayout>
              <c:xMode val="edge"/>
              <c:yMode val="edge"/>
              <c:x val="0.46181369350284796"/>
              <c:y val="0.91805378822442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325096"/>
        <c:crosses val="autoZero"/>
        <c:crossBetween val="midCat"/>
      </c:valAx>
      <c:valAx>
        <c:axId val="628325096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一人当たり費用の自然対数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324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都市規模と純便益：岡山県下の市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4634392334846186E-2"/>
                  <c:y val="1.9300354549032749E-2"/>
                </c:manualLayout>
              </c:layout>
              <c:tx>
                <c:rich>
                  <a:bodyPr/>
                  <a:lstStyle/>
                  <a:p>
                    <a:fld id="{D552AFDA-B038-45E6-A7E6-BF7C2D820B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88B6CD-56C6-4EAD-9E78-F1F09E2162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>
                <c:manualLayout>
                  <c:x val="-2.0171457387796639E-3"/>
                  <c:y val="2.8950531823549168E-2"/>
                </c:manualLayout>
              </c:layout>
              <c:tx>
                <c:rich>
                  <a:bodyPr/>
                  <a:lstStyle/>
                  <a:p>
                    <a:fld id="{9417AA6B-1D02-4DE4-B7F9-52984021F19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EC20034-0826-4965-95FD-13E1B310AC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BF626CD-2631-4109-BD28-BC58186FDD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365AC33-EC95-49A4-B3D3-B3AE71CC26C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>
                <c:manualLayout>
                  <c:x val="-6.0514372163388806E-3"/>
                  <c:y val="-7.3984692437958979E-2"/>
                </c:manualLayout>
              </c:layout>
              <c:tx>
                <c:rich>
                  <a:bodyPr/>
                  <a:lstStyle/>
                  <a:p>
                    <a:fld id="{921E70D5-B7A0-4DCF-8CE3-1CE203AD95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2.4205748865355523E-2"/>
                  <c:y val="1.930035454903278E-2"/>
                </c:manualLayout>
              </c:layout>
              <c:tx>
                <c:rich>
                  <a:bodyPr/>
                  <a:lstStyle/>
                  <a:p>
                    <a:fld id="{2557FB8F-B7D7-4452-9E03-F87BD00EE7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4.2360060514372161E-2"/>
                  <c:y val="-3.2167257581721419E-2"/>
                </c:manualLayout>
              </c:layout>
              <c:tx>
                <c:rich>
                  <a:bodyPr/>
                  <a:lstStyle/>
                  <a:p>
                    <a:fld id="{B5545FA6-DCC7-40C8-81D8-6405AAF786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93DE1BF-953A-4487-BA2B-FE3C7EB8A7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>
                <c:manualLayout>
                  <c:x val="0.11699445284921832"/>
                  <c:y val="-1.2866903032688519E-2"/>
                </c:manualLayout>
              </c:layout>
              <c:tx>
                <c:rich>
                  <a:bodyPr/>
                  <a:lstStyle/>
                  <a:p>
                    <a:fld id="{50EF3A62-DF31-4AB8-B451-EE105CDAB6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7C06E74-51C5-4A72-9DDE-4CDF0D7034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>
                <c:manualLayout>
                  <c:x val="-6.0514372163388988E-3"/>
                  <c:y val="-3.860070909806556E-2"/>
                </c:manualLayout>
              </c:layout>
              <c:tx>
                <c:rich>
                  <a:bodyPr/>
                  <a:lstStyle/>
                  <a:p>
                    <a:fld id="{414078DD-13D3-4772-951B-D85B6957E0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62136A4-5AA7-4834-865A-98EAD3383B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>
                <c:manualLayout>
                  <c:x val="-3.0257186081694403E-2"/>
                  <c:y val="-8.6851595470647511E-2"/>
                </c:manualLayout>
              </c:layout>
              <c:tx>
                <c:rich>
                  <a:bodyPr/>
                  <a:lstStyle/>
                  <a:p>
                    <a:fld id="{2859D6CA-45B4-4BA2-8CD5-F2D0573D75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Sheet1!$D$4:$D$18</c:f>
              <c:numCache>
                <c:formatCode>#,##0_);[Red]\(#,##0\)</c:formatCode>
                <c:ptCount val="15"/>
                <c:pt idx="0">
                  <c:v>696235</c:v>
                </c:pt>
                <c:pt idx="1">
                  <c:v>478584</c:v>
                </c:pt>
                <c:pt idx="2">
                  <c:v>103988</c:v>
                </c:pt>
                <c:pt idx="3">
                  <c:v>62433</c:v>
                </c:pt>
                <c:pt idx="4">
                  <c:v>51568</c:v>
                </c:pt>
                <c:pt idx="5">
                  <c:v>42334</c:v>
                </c:pt>
                <c:pt idx="6">
                  <c:v>67141</c:v>
                </c:pt>
                <c:pt idx="7">
                  <c:v>32364</c:v>
                </c:pt>
                <c:pt idx="8">
                  <c:v>31756</c:v>
                </c:pt>
                <c:pt idx="9">
                  <c:v>36498</c:v>
                </c:pt>
                <c:pt idx="10">
                  <c:v>38118</c:v>
                </c:pt>
                <c:pt idx="11">
                  <c:v>44586</c:v>
                </c:pt>
                <c:pt idx="12">
                  <c:v>48343</c:v>
                </c:pt>
                <c:pt idx="13">
                  <c:v>29621</c:v>
                </c:pt>
                <c:pt idx="14">
                  <c:v>35560</c:v>
                </c:pt>
              </c:numCache>
            </c:numRef>
          </c:xVal>
          <c:yVal>
            <c:numRef>
              <c:f>Sheet1!$J$4:$J$18</c:f>
              <c:numCache>
                <c:formatCode>#,##0_ </c:formatCode>
                <c:ptCount val="15"/>
                <c:pt idx="0">
                  <c:v>1025.8900888349481</c:v>
                </c:pt>
                <c:pt idx="1">
                  <c:v>913.97100195576945</c:v>
                </c:pt>
                <c:pt idx="2">
                  <c:v>608.85701234757857</c:v>
                </c:pt>
                <c:pt idx="3">
                  <c:v>784.99176717441105</c:v>
                </c:pt>
                <c:pt idx="4">
                  <c:v>640.0115963388148</c:v>
                </c:pt>
                <c:pt idx="5">
                  <c:v>577.11097463032081</c:v>
                </c:pt>
                <c:pt idx="6">
                  <c:v>803.19405430362963</c:v>
                </c:pt>
                <c:pt idx="7">
                  <c:v>213.13388332715374</c:v>
                </c:pt>
                <c:pt idx="8">
                  <c:v>233.35105176974434</c:v>
                </c:pt>
                <c:pt idx="9">
                  <c:v>502.97509452572729</c:v>
                </c:pt>
                <c:pt idx="10">
                  <c:v>707.03950889343605</c:v>
                </c:pt>
                <c:pt idx="11">
                  <c:v>702.55156327098189</c:v>
                </c:pt>
                <c:pt idx="12">
                  <c:v>283.00144798626479</c:v>
                </c:pt>
                <c:pt idx="13">
                  <c:v>127.40474663245664</c:v>
                </c:pt>
                <c:pt idx="14">
                  <c:v>706.41361079865032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Sheet1!$C$4:$C$18</c15:f>
                <c15:dlblRangeCache>
                  <c:ptCount val="15"/>
                  <c:pt idx="0">
                    <c:v>岡山市</c:v>
                  </c:pt>
                  <c:pt idx="1">
                    <c:v>倉敷市</c:v>
                  </c:pt>
                  <c:pt idx="2">
                    <c:v>津山市</c:v>
                  </c:pt>
                  <c:pt idx="3">
                    <c:v>玉野市</c:v>
                  </c:pt>
                  <c:pt idx="4">
                    <c:v>笠岡市</c:v>
                  </c:pt>
                  <c:pt idx="5">
                    <c:v>井原市</c:v>
                  </c:pt>
                  <c:pt idx="6">
                    <c:v>総社市</c:v>
                  </c:pt>
                  <c:pt idx="7">
                    <c:v>高梁市</c:v>
                  </c:pt>
                  <c:pt idx="8">
                    <c:v>新見市</c:v>
                  </c:pt>
                  <c:pt idx="9">
                    <c:v>備前市</c:v>
                  </c:pt>
                  <c:pt idx="10">
                    <c:v>瀬戸内市</c:v>
                  </c:pt>
                  <c:pt idx="11">
                    <c:v>赤磐市</c:v>
                  </c:pt>
                  <c:pt idx="12">
                    <c:v>真庭市</c:v>
                  </c:pt>
                  <c:pt idx="13">
                    <c:v>美作市</c:v>
                  </c:pt>
                  <c:pt idx="14">
                    <c:v>浅口市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28326664"/>
        <c:axId val="628327056"/>
      </c:scatterChart>
      <c:valAx>
        <c:axId val="628326664"/>
        <c:scaling>
          <c:orientation val="minMax"/>
          <c:max val="7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人口規模</a:t>
                </a:r>
              </a:p>
            </c:rich>
          </c:tx>
          <c:layout>
            <c:manualLayout>
              <c:xMode val="edge"/>
              <c:yMode val="edge"/>
              <c:x val="0.46470924114818479"/>
              <c:y val="0.92601530756204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327056"/>
        <c:crosses val="autoZero"/>
        <c:crossBetween val="midCat"/>
      </c:valAx>
      <c:valAx>
        <c:axId val="62832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一人当たりの純便益</a:t>
                </a:r>
              </a:p>
            </c:rich>
          </c:tx>
          <c:layout>
            <c:manualLayout>
              <c:xMode val="edge"/>
              <c:yMode val="edge"/>
              <c:x val="2.0171457387796268E-2"/>
              <c:y val="0.418836690125968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326664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723900</xdr:colOff>
      <xdr:row>818</xdr:row>
      <xdr:rowOff>80961</xdr:rowOff>
    </xdr:from>
    <xdr:to>
      <xdr:col>18</xdr:col>
      <xdr:colOff>942974</xdr:colOff>
      <xdr:row>840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843</xdr:row>
      <xdr:rowOff>0</xdr:rowOff>
    </xdr:from>
    <xdr:to>
      <xdr:col>22</xdr:col>
      <xdr:colOff>19049</xdr:colOff>
      <xdr:row>864</xdr:row>
      <xdr:rowOff>119063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266700</xdr:colOff>
      <xdr:row>818</xdr:row>
      <xdr:rowOff>28575</xdr:rowOff>
    </xdr:from>
    <xdr:to>
      <xdr:col>27</xdr:col>
      <xdr:colOff>285749</xdr:colOff>
      <xdr:row>839</xdr:row>
      <xdr:rowOff>138113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1181099</xdr:colOff>
      <xdr:row>18</xdr:row>
      <xdr:rowOff>166686</xdr:rowOff>
    </xdr:from>
    <xdr:to>
      <xdr:col>9</xdr:col>
      <xdr:colOff>847724</xdr:colOff>
      <xdr:row>42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13</xdr:row>
      <xdr:rowOff>19050</xdr:rowOff>
    </xdr:from>
    <xdr:to>
      <xdr:col>13</xdr:col>
      <xdr:colOff>561975</xdr:colOff>
      <xdr:row>15</xdr:row>
      <xdr:rowOff>95250</xdr:rowOff>
    </xdr:to>
    <xdr:sp macro="" textlink="">
      <xdr:nvSpPr>
        <xdr:cNvPr id="2" name="右矢印 1"/>
        <xdr:cNvSpPr/>
      </xdr:nvSpPr>
      <xdr:spPr>
        <a:xfrm>
          <a:off x="8582025" y="2276475"/>
          <a:ext cx="895350" cy="43815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指数変換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17</xdr:row>
          <xdr:rowOff>85725</xdr:rowOff>
        </xdr:from>
        <xdr:to>
          <xdr:col>11</xdr:col>
          <xdr:colOff>676275</xdr:colOff>
          <xdr:row>19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40</xdr:row>
          <xdr:rowOff>57150</xdr:rowOff>
        </xdr:from>
        <xdr:to>
          <xdr:col>11</xdr:col>
          <xdr:colOff>676275</xdr:colOff>
          <xdr:row>42</xdr:row>
          <xdr:rowOff>142875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295275</xdr:colOff>
          <xdr:row>49</xdr:row>
          <xdr:rowOff>57150</xdr:rowOff>
        </xdr:from>
        <xdr:to>
          <xdr:col>11</xdr:col>
          <xdr:colOff>638175</xdr:colOff>
          <xdr:row>51</xdr:row>
          <xdr:rowOff>161925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3"/>
  <sheetViews>
    <sheetView tabSelected="1" workbookViewId="0">
      <pane xSplit="3" ySplit="3" topLeftCell="D874" activePane="bottomRight" state="frozen"/>
      <selection pane="topRight" activeCell="D1" sqref="D1"/>
      <selection pane="bottomLeft" activeCell="A4" sqref="A4"/>
      <selection pane="bottomRight" activeCell="C831" sqref="C831"/>
    </sheetView>
  </sheetViews>
  <sheetFormatPr defaultRowHeight="13.5"/>
  <cols>
    <col min="3" max="3" width="14.75" customWidth="1"/>
    <col min="4" max="20" width="12.625" customWidth="1"/>
    <col min="21" max="21" width="2.625" customWidth="1"/>
    <col min="22" max="38" width="12.625" customWidth="1"/>
    <col min="39" max="39" width="2.875" customWidth="1"/>
    <col min="40" max="59" width="12.625" customWidth="1"/>
  </cols>
  <sheetData>
    <row r="1" spans="1:57" s="9" customFormat="1">
      <c r="A1" s="9" t="s">
        <v>0</v>
      </c>
      <c r="B1" s="9" t="s">
        <v>1</v>
      </c>
      <c r="C1" s="10" t="s">
        <v>951</v>
      </c>
      <c r="D1" s="10" t="s">
        <v>893</v>
      </c>
      <c r="E1" s="10" t="s">
        <v>893</v>
      </c>
      <c r="F1" s="10" t="s">
        <v>893</v>
      </c>
      <c r="G1" s="10" t="s">
        <v>893</v>
      </c>
      <c r="H1" s="10" t="s">
        <v>893</v>
      </c>
      <c r="I1" s="10" t="s">
        <v>893</v>
      </c>
      <c r="J1" s="10" t="s">
        <v>893</v>
      </c>
      <c r="K1" s="10" t="s">
        <v>893</v>
      </c>
      <c r="L1" s="10" t="s">
        <v>893</v>
      </c>
      <c r="M1" s="10" t="s">
        <v>893</v>
      </c>
      <c r="N1" s="10" t="s">
        <v>893</v>
      </c>
      <c r="O1" s="10" t="s">
        <v>893</v>
      </c>
      <c r="P1" s="10" t="s">
        <v>893</v>
      </c>
      <c r="Q1" s="10" t="s">
        <v>893</v>
      </c>
      <c r="R1" s="10" t="s">
        <v>893</v>
      </c>
      <c r="S1" s="10" t="s">
        <v>893</v>
      </c>
      <c r="T1" s="10" t="s">
        <v>893</v>
      </c>
      <c r="U1" s="10"/>
      <c r="V1" s="10" t="s">
        <v>2</v>
      </c>
      <c r="W1" s="10" t="s">
        <v>2</v>
      </c>
      <c r="X1" s="10" t="s">
        <v>2</v>
      </c>
      <c r="Y1" s="10" t="s">
        <v>2</v>
      </c>
      <c r="Z1" s="10" t="s">
        <v>2</v>
      </c>
      <c r="AA1" s="10" t="s">
        <v>2</v>
      </c>
      <c r="AB1" s="10" t="s">
        <v>2</v>
      </c>
      <c r="AC1" s="10" t="s">
        <v>2</v>
      </c>
      <c r="AD1" s="10" t="s">
        <v>2</v>
      </c>
      <c r="AE1" s="10" t="s">
        <v>2</v>
      </c>
      <c r="AF1" s="10" t="s">
        <v>2</v>
      </c>
      <c r="AG1" s="10" t="s">
        <v>2</v>
      </c>
      <c r="AH1" s="10" t="s">
        <v>2</v>
      </c>
      <c r="AI1" s="10" t="s">
        <v>2</v>
      </c>
      <c r="AJ1" s="10" t="s">
        <v>2</v>
      </c>
      <c r="AK1" t="s">
        <v>2</v>
      </c>
      <c r="AL1" t="s">
        <v>2</v>
      </c>
      <c r="AM1" s="10"/>
      <c r="AN1" s="10" t="s">
        <v>914</v>
      </c>
      <c r="AO1" s="10" t="s">
        <v>914</v>
      </c>
      <c r="AP1" s="10" t="s">
        <v>914</v>
      </c>
      <c r="AQ1" s="10" t="s">
        <v>914</v>
      </c>
      <c r="AR1" s="10" t="s">
        <v>914</v>
      </c>
      <c r="AS1" s="10" t="s">
        <v>914</v>
      </c>
      <c r="AT1" s="10" t="s">
        <v>914</v>
      </c>
      <c r="AU1" s="10" t="s">
        <v>914</v>
      </c>
      <c r="AV1" s="10" t="s">
        <v>914</v>
      </c>
      <c r="AW1" s="10" t="s">
        <v>914</v>
      </c>
      <c r="AX1" s="10" t="s">
        <v>914</v>
      </c>
      <c r="AY1" s="10" t="s">
        <v>914</v>
      </c>
      <c r="AZ1" s="10" t="s">
        <v>914</v>
      </c>
      <c r="BA1" s="10" t="s">
        <v>914</v>
      </c>
      <c r="BB1" s="10" t="s">
        <v>914</v>
      </c>
      <c r="BC1" s="10" t="s">
        <v>914</v>
      </c>
      <c r="BD1" s="10" t="s">
        <v>914</v>
      </c>
      <c r="BE1" s="10" t="s">
        <v>915</v>
      </c>
    </row>
    <row r="2" spans="1:57" s="8" customFormat="1">
      <c r="D2" s="8" t="s">
        <v>899</v>
      </c>
      <c r="E2" s="8" t="s">
        <v>899</v>
      </c>
      <c r="F2" s="8" t="s">
        <v>899</v>
      </c>
      <c r="G2" s="8" t="s">
        <v>899</v>
      </c>
      <c r="H2" s="8" t="s">
        <v>899</v>
      </c>
      <c r="I2" s="8" t="s">
        <v>899</v>
      </c>
      <c r="J2" s="8" t="s">
        <v>899</v>
      </c>
      <c r="K2" s="8" t="s">
        <v>899</v>
      </c>
      <c r="L2" s="8" t="s">
        <v>899</v>
      </c>
      <c r="M2" s="8" t="s">
        <v>899</v>
      </c>
      <c r="N2" s="8" t="s">
        <v>899</v>
      </c>
      <c r="O2" s="8" t="s">
        <v>899</v>
      </c>
      <c r="P2" s="8" t="s">
        <v>899</v>
      </c>
      <c r="Q2" s="8" t="s">
        <v>899</v>
      </c>
      <c r="R2" s="8" t="s">
        <v>899</v>
      </c>
      <c r="S2" s="8" t="s">
        <v>899</v>
      </c>
      <c r="T2" s="8" t="s">
        <v>899</v>
      </c>
      <c r="V2" s="8" t="s">
        <v>900</v>
      </c>
      <c r="W2" s="8" t="s">
        <v>900</v>
      </c>
      <c r="X2" s="8" t="s">
        <v>900</v>
      </c>
      <c r="Y2" s="8" t="s">
        <v>900</v>
      </c>
      <c r="Z2" s="8" t="s">
        <v>900</v>
      </c>
      <c r="AA2" s="8" t="s">
        <v>900</v>
      </c>
      <c r="AB2" s="8" t="s">
        <v>900</v>
      </c>
      <c r="AC2" s="8" t="s">
        <v>900</v>
      </c>
      <c r="AD2" s="8" t="s">
        <v>900</v>
      </c>
      <c r="AE2" s="8" t="s">
        <v>900</v>
      </c>
      <c r="AF2" s="8" t="s">
        <v>900</v>
      </c>
      <c r="AG2" s="8" t="s">
        <v>900</v>
      </c>
      <c r="AH2" s="8" t="s">
        <v>900</v>
      </c>
      <c r="AI2" s="8" t="s">
        <v>900</v>
      </c>
      <c r="AJ2" s="8" t="s">
        <v>900</v>
      </c>
      <c r="AK2">
        <v>2015</v>
      </c>
      <c r="AL2">
        <v>2016</v>
      </c>
      <c r="AN2" s="8" t="s">
        <v>900</v>
      </c>
      <c r="AO2" s="8" t="s">
        <v>900</v>
      </c>
      <c r="AP2" s="8" t="s">
        <v>900</v>
      </c>
      <c r="AQ2" s="8" t="s">
        <v>900</v>
      </c>
      <c r="AR2" s="8" t="s">
        <v>900</v>
      </c>
      <c r="AS2" s="8" t="s">
        <v>900</v>
      </c>
      <c r="AT2" s="8" t="s">
        <v>900</v>
      </c>
      <c r="AU2" s="8" t="s">
        <v>900</v>
      </c>
      <c r="AV2" s="8" t="s">
        <v>900</v>
      </c>
      <c r="AW2" s="8" t="s">
        <v>900</v>
      </c>
      <c r="AX2" s="8" t="s">
        <v>900</v>
      </c>
      <c r="AY2" s="8" t="s">
        <v>900</v>
      </c>
      <c r="AZ2" s="8" t="s">
        <v>900</v>
      </c>
      <c r="BA2" s="8" t="s">
        <v>900</v>
      </c>
      <c r="BB2" s="8" t="s">
        <v>900</v>
      </c>
      <c r="BC2" s="8" t="s">
        <v>900</v>
      </c>
      <c r="BD2" s="8" t="s">
        <v>900</v>
      </c>
      <c r="BE2" s="8" t="s">
        <v>917</v>
      </c>
    </row>
    <row r="3" spans="1:57" s="8" customFormat="1">
      <c r="C3" s="8" t="s">
        <v>918</v>
      </c>
      <c r="D3" s="8" t="s">
        <v>894</v>
      </c>
      <c r="E3" s="8" t="s">
        <v>895</v>
      </c>
      <c r="F3" s="8" t="s">
        <v>896</v>
      </c>
      <c r="G3" s="8" t="s">
        <v>925</v>
      </c>
      <c r="H3" s="8" t="s">
        <v>926</v>
      </c>
      <c r="I3" s="8" t="s">
        <v>927</v>
      </c>
      <c r="J3" s="8" t="s">
        <v>928</v>
      </c>
      <c r="K3" s="8" t="s">
        <v>929</v>
      </c>
      <c r="L3" s="8" t="s">
        <v>930</v>
      </c>
      <c r="M3" s="8" t="s">
        <v>931</v>
      </c>
      <c r="N3" s="8" t="s">
        <v>934</v>
      </c>
      <c r="O3" s="8" t="s">
        <v>933</v>
      </c>
      <c r="P3" s="8" t="s">
        <v>932</v>
      </c>
      <c r="Q3" s="8" t="s">
        <v>936</v>
      </c>
      <c r="R3" s="8" t="s">
        <v>935</v>
      </c>
      <c r="S3" s="8" t="s">
        <v>959</v>
      </c>
      <c r="T3" s="8" t="s">
        <v>960</v>
      </c>
      <c r="V3" s="8" t="s">
        <v>897</v>
      </c>
      <c r="W3" s="8" t="s">
        <v>898</v>
      </c>
      <c r="X3" s="8" t="s">
        <v>901</v>
      </c>
      <c r="Y3" s="8" t="s">
        <v>902</v>
      </c>
      <c r="Z3" s="8" t="s">
        <v>903</v>
      </c>
      <c r="AA3" s="8" t="s">
        <v>904</v>
      </c>
      <c r="AB3" s="8" t="s">
        <v>905</v>
      </c>
      <c r="AC3" s="8" t="s">
        <v>906</v>
      </c>
      <c r="AD3" s="8" t="s">
        <v>907</v>
      </c>
      <c r="AE3" s="8" t="s">
        <v>908</v>
      </c>
      <c r="AF3" s="8" t="s">
        <v>909</v>
      </c>
      <c r="AG3" s="8" t="s">
        <v>910</v>
      </c>
      <c r="AH3" s="8" t="s">
        <v>911</v>
      </c>
      <c r="AI3" s="8" t="s">
        <v>912</v>
      </c>
      <c r="AJ3" s="8" t="s">
        <v>913</v>
      </c>
      <c r="AK3" t="s">
        <v>956</v>
      </c>
      <c r="AL3" t="s">
        <v>956</v>
      </c>
      <c r="AN3" s="8" t="s">
        <v>897</v>
      </c>
      <c r="AO3" s="8" t="s">
        <v>898</v>
      </c>
      <c r="AP3" s="8" t="s">
        <v>901</v>
      </c>
      <c r="AQ3" s="8" t="s">
        <v>902</v>
      </c>
      <c r="AR3" s="8" t="s">
        <v>903</v>
      </c>
      <c r="AS3" s="8" t="s">
        <v>904</v>
      </c>
      <c r="AT3" s="8" t="s">
        <v>905</v>
      </c>
      <c r="AU3" s="8" t="s">
        <v>906</v>
      </c>
      <c r="AV3" s="8" t="s">
        <v>907</v>
      </c>
      <c r="AW3" s="8" t="s">
        <v>908</v>
      </c>
      <c r="AX3" s="8" t="s">
        <v>909</v>
      </c>
      <c r="AY3" s="8" t="s">
        <v>910</v>
      </c>
      <c r="AZ3" s="8" t="s">
        <v>911</v>
      </c>
      <c r="BA3" s="8" t="s">
        <v>912</v>
      </c>
      <c r="BB3" s="8" t="s">
        <v>913</v>
      </c>
      <c r="BC3" s="8" t="s">
        <v>957</v>
      </c>
      <c r="BD3" s="8" t="s">
        <v>958</v>
      </c>
      <c r="BE3" s="8" t="s">
        <v>916</v>
      </c>
    </row>
    <row r="4" spans="1:57">
      <c r="A4">
        <v>1100</v>
      </c>
      <c r="B4" t="s">
        <v>3</v>
      </c>
      <c r="C4" t="s">
        <v>4</v>
      </c>
      <c r="D4" s="11">
        <v>1811165</v>
      </c>
      <c r="E4" s="11">
        <v>1822992</v>
      </c>
      <c r="F4" s="11">
        <v>1837901</v>
      </c>
      <c r="G4" s="11">
        <v>1849650</v>
      </c>
      <c r="H4" s="11">
        <v>1856442</v>
      </c>
      <c r="I4" s="11">
        <v>1869180</v>
      </c>
      <c r="J4" s="11">
        <v>1874410</v>
      </c>
      <c r="K4" s="11">
        <v>1880138</v>
      </c>
      <c r="L4" s="11">
        <v>1884939</v>
      </c>
      <c r="M4" s="11">
        <v>1891494</v>
      </c>
      <c r="N4" s="11">
        <v>1897333</v>
      </c>
      <c r="O4" s="11">
        <v>1904319</v>
      </c>
      <c r="P4" s="11">
        <v>1910555</v>
      </c>
      <c r="Q4" s="11">
        <v>1921070</v>
      </c>
      <c r="R4" s="11">
        <v>1926287</v>
      </c>
      <c r="S4" s="6">
        <v>1931518</v>
      </c>
      <c r="T4" s="13">
        <v>1936173</v>
      </c>
      <c r="U4" s="11"/>
      <c r="V4" s="11">
        <v>815311372</v>
      </c>
      <c r="W4" s="11">
        <v>830657406</v>
      </c>
      <c r="X4" s="11">
        <v>816376505</v>
      </c>
      <c r="Y4" s="11">
        <v>819699343</v>
      </c>
      <c r="Z4" s="11">
        <v>816046897</v>
      </c>
      <c r="AA4" s="11">
        <v>802834574</v>
      </c>
      <c r="AB4" s="11">
        <v>773343073</v>
      </c>
      <c r="AC4" s="11">
        <v>768436581</v>
      </c>
      <c r="AD4" s="11">
        <v>771296216</v>
      </c>
      <c r="AE4" s="11">
        <v>826666999</v>
      </c>
      <c r="AF4" s="11">
        <v>833197919</v>
      </c>
      <c r="AG4" s="11">
        <v>823350459</v>
      </c>
      <c r="AH4" s="11">
        <v>835735856</v>
      </c>
      <c r="AI4" s="11">
        <v>840973691</v>
      </c>
      <c r="AJ4" s="12">
        <v>877874559</v>
      </c>
      <c r="AK4" s="13">
        <v>877817401</v>
      </c>
      <c r="AL4" s="13">
        <v>911330611</v>
      </c>
      <c r="AM4" s="12"/>
      <c r="AN4" s="11">
        <v>2585636691</v>
      </c>
      <c r="AO4" s="11">
        <v>2554855915</v>
      </c>
      <c r="AP4" s="11">
        <v>2531387587</v>
      </c>
      <c r="AQ4" s="11">
        <v>2489731041</v>
      </c>
      <c r="AR4" s="11">
        <v>2445522075</v>
      </c>
      <c r="AS4" s="11">
        <v>2453867383</v>
      </c>
      <c r="AT4" s="11">
        <v>2554888678</v>
      </c>
      <c r="AU4" s="11">
        <v>2554005555</v>
      </c>
      <c r="AV4" s="11">
        <v>2540814851</v>
      </c>
      <c r="AW4" s="11">
        <v>2501620684</v>
      </c>
      <c r="AX4" s="11">
        <v>2405159500</v>
      </c>
      <c r="AY4" s="11">
        <v>2384902068</v>
      </c>
      <c r="AZ4" s="11">
        <v>2389915345</v>
      </c>
      <c r="BA4" s="11">
        <v>2411649594</v>
      </c>
      <c r="BB4" s="11">
        <v>2494376210</v>
      </c>
      <c r="BC4" s="13">
        <v>2535322425</v>
      </c>
      <c r="BD4" s="13">
        <v>2604959189</v>
      </c>
      <c r="BE4" s="7">
        <v>1121.1199999999999</v>
      </c>
    </row>
    <row r="5" spans="1:57">
      <c r="A5">
        <v>1202</v>
      </c>
      <c r="B5" t="s">
        <v>3</v>
      </c>
      <c r="C5" t="s">
        <v>7</v>
      </c>
      <c r="D5" s="11">
        <v>304551</v>
      </c>
      <c r="E5" s="11">
        <v>302776</v>
      </c>
      <c r="F5" s="11">
        <v>301094</v>
      </c>
      <c r="G5" s="11">
        <v>298660</v>
      </c>
      <c r="H5" s="11">
        <v>296547</v>
      </c>
      <c r="I5" s="11">
        <v>294694</v>
      </c>
      <c r="J5" s="11">
        <v>290873</v>
      </c>
      <c r="K5" s="11">
        <v>287691</v>
      </c>
      <c r="L5" s="11">
        <v>284910</v>
      </c>
      <c r="M5" s="11">
        <v>282459</v>
      </c>
      <c r="N5" s="11">
        <v>280035</v>
      </c>
      <c r="O5" s="11">
        <v>277056</v>
      </c>
      <c r="P5" s="11">
        <v>274537</v>
      </c>
      <c r="Q5" s="11">
        <v>273712</v>
      </c>
      <c r="R5" s="11">
        <v>270674</v>
      </c>
      <c r="S5" s="6">
        <v>267751</v>
      </c>
      <c r="T5" s="13">
        <v>264592</v>
      </c>
      <c r="U5" s="11"/>
      <c r="V5" s="11">
        <v>133127366</v>
      </c>
      <c r="W5" s="11">
        <v>136688229</v>
      </c>
      <c r="X5" s="11">
        <v>139634427</v>
      </c>
      <c r="Y5" s="11">
        <v>131585061</v>
      </c>
      <c r="Z5" s="11">
        <v>132816830</v>
      </c>
      <c r="AA5" s="11">
        <v>129644974</v>
      </c>
      <c r="AB5" s="11">
        <v>126968440</v>
      </c>
      <c r="AC5" s="11">
        <v>123549251</v>
      </c>
      <c r="AD5" s="11">
        <v>122598307</v>
      </c>
      <c r="AE5" s="11">
        <v>130262397</v>
      </c>
      <c r="AF5" s="11">
        <v>126668489</v>
      </c>
      <c r="AG5" s="11">
        <v>131805235</v>
      </c>
      <c r="AH5" s="11">
        <v>125413088</v>
      </c>
      <c r="AI5" s="11">
        <v>135133615</v>
      </c>
      <c r="AJ5" s="12">
        <v>136371406</v>
      </c>
      <c r="AK5" s="13">
        <v>137520941</v>
      </c>
      <c r="AL5" s="13">
        <v>139390594</v>
      </c>
      <c r="AM5" s="12"/>
      <c r="AN5" s="11">
        <v>373619641</v>
      </c>
      <c r="AO5" s="11">
        <v>362485424</v>
      </c>
      <c r="AP5" s="11">
        <v>353880516</v>
      </c>
      <c r="AQ5" s="11">
        <v>340192918</v>
      </c>
      <c r="AR5" s="11">
        <v>328019628</v>
      </c>
      <c r="AS5" s="11">
        <v>326661076</v>
      </c>
      <c r="AT5" s="11">
        <v>336625374</v>
      </c>
      <c r="AU5" s="11">
        <v>328767824</v>
      </c>
      <c r="AV5" s="11">
        <v>323793164</v>
      </c>
      <c r="AW5" s="11">
        <v>315532223</v>
      </c>
      <c r="AX5" s="11">
        <v>299676771</v>
      </c>
      <c r="AY5" s="11">
        <v>296182240</v>
      </c>
      <c r="AZ5" s="11">
        <v>298002711</v>
      </c>
      <c r="BA5" s="11">
        <v>294799256</v>
      </c>
      <c r="BB5" s="11">
        <v>294629878</v>
      </c>
      <c r="BC5" s="13">
        <v>295671670</v>
      </c>
      <c r="BD5" s="13">
        <v>299941714</v>
      </c>
      <c r="BE5" s="7">
        <v>677.93</v>
      </c>
    </row>
    <row r="6" spans="1:57">
      <c r="A6">
        <v>1203</v>
      </c>
      <c r="B6" t="s">
        <v>3</v>
      </c>
      <c r="C6" t="s">
        <v>8</v>
      </c>
      <c r="D6" s="11">
        <v>150311</v>
      </c>
      <c r="E6" s="11">
        <v>148667</v>
      </c>
      <c r="F6" s="11">
        <v>147196</v>
      </c>
      <c r="G6" s="11">
        <v>145674</v>
      </c>
      <c r="H6" s="11">
        <v>143900</v>
      </c>
      <c r="I6" s="11">
        <v>141605</v>
      </c>
      <c r="J6" s="11">
        <v>139712</v>
      </c>
      <c r="K6" s="11">
        <v>137693</v>
      </c>
      <c r="L6" s="11">
        <v>135500</v>
      </c>
      <c r="M6" s="11">
        <v>133604</v>
      </c>
      <c r="N6" s="11">
        <v>131744</v>
      </c>
      <c r="O6" s="11">
        <v>130255</v>
      </c>
      <c r="P6" s="11">
        <v>127970</v>
      </c>
      <c r="Q6" s="11">
        <v>126781</v>
      </c>
      <c r="R6" s="11">
        <v>124553</v>
      </c>
      <c r="S6" s="6">
        <v>122438</v>
      </c>
      <c r="T6" s="13">
        <v>120220</v>
      </c>
      <c r="U6" s="11"/>
      <c r="V6" s="11">
        <v>71287748</v>
      </c>
      <c r="W6" s="11">
        <v>73825226</v>
      </c>
      <c r="X6" s="11">
        <v>69014576</v>
      </c>
      <c r="Y6" s="11">
        <v>67204383</v>
      </c>
      <c r="Z6" s="11">
        <v>66954603</v>
      </c>
      <c r="AA6" s="11">
        <v>65089775</v>
      </c>
      <c r="AB6" s="11">
        <v>63204036</v>
      </c>
      <c r="AC6" s="11">
        <v>56351018</v>
      </c>
      <c r="AD6" s="11">
        <v>55256275</v>
      </c>
      <c r="AE6" s="11">
        <v>57577187</v>
      </c>
      <c r="AF6" s="11">
        <v>58147151</v>
      </c>
      <c r="AG6" s="11">
        <v>58057503</v>
      </c>
      <c r="AH6" s="11">
        <v>60166785</v>
      </c>
      <c r="AI6" s="11">
        <v>60817422</v>
      </c>
      <c r="AJ6" s="12">
        <v>56356081</v>
      </c>
      <c r="AK6" s="13">
        <v>56913539</v>
      </c>
      <c r="AL6" s="13">
        <v>59172360</v>
      </c>
      <c r="AM6" s="12"/>
      <c r="AN6" s="11">
        <v>177518926</v>
      </c>
      <c r="AO6" s="11">
        <v>169007670</v>
      </c>
      <c r="AP6" s="11">
        <v>162346104</v>
      </c>
      <c r="AQ6" s="11">
        <v>154967993</v>
      </c>
      <c r="AR6" s="11">
        <v>147984692</v>
      </c>
      <c r="AS6" s="11">
        <v>145718296</v>
      </c>
      <c r="AT6" s="11">
        <v>152234909</v>
      </c>
      <c r="AU6" s="11">
        <v>148066768</v>
      </c>
      <c r="AV6" s="11">
        <v>143558199</v>
      </c>
      <c r="AW6" s="11">
        <v>136423391</v>
      </c>
      <c r="AX6" s="11">
        <v>128449614</v>
      </c>
      <c r="AY6" s="11">
        <v>125409148</v>
      </c>
      <c r="AZ6" s="11">
        <v>124561566</v>
      </c>
      <c r="BA6" s="11">
        <v>121313079</v>
      </c>
      <c r="BB6" s="11">
        <v>121230962</v>
      </c>
      <c r="BC6" s="13">
        <v>119533070</v>
      </c>
      <c r="BD6" s="13">
        <v>119542309</v>
      </c>
      <c r="BE6" s="7">
        <v>243.3</v>
      </c>
    </row>
    <row r="7" spans="1:57">
      <c r="A7">
        <v>1204</v>
      </c>
      <c r="B7" t="s">
        <v>3</v>
      </c>
      <c r="C7" t="s">
        <v>9</v>
      </c>
      <c r="D7" s="11">
        <v>361501</v>
      </c>
      <c r="E7" s="11">
        <v>361372</v>
      </c>
      <c r="F7" s="11">
        <v>360995</v>
      </c>
      <c r="G7" s="11">
        <v>360065</v>
      </c>
      <c r="H7" s="11">
        <v>358795</v>
      </c>
      <c r="I7" s="11">
        <v>358811</v>
      </c>
      <c r="J7" s="11">
        <v>357182</v>
      </c>
      <c r="K7" s="11">
        <v>356203</v>
      </c>
      <c r="L7" s="11">
        <v>354559</v>
      </c>
      <c r="M7" s="11">
        <v>353289</v>
      </c>
      <c r="N7" s="11">
        <v>352004</v>
      </c>
      <c r="O7" s="11">
        <v>350511</v>
      </c>
      <c r="P7" s="11">
        <v>348658</v>
      </c>
      <c r="Q7" s="11">
        <v>348378</v>
      </c>
      <c r="R7" s="11">
        <v>346507</v>
      </c>
      <c r="S7" s="6">
        <v>344500</v>
      </c>
      <c r="T7" s="13">
        <v>342036</v>
      </c>
      <c r="U7" s="11"/>
      <c r="V7" s="11">
        <v>167390037</v>
      </c>
      <c r="W7" s="11">
        <v>169197267</v>
      </c>
      <c r="X7" s="11">
        <v>166511651</v>
      </c>
      <c r="Y7" s="11">
        <v>152785235</v>
      </c>
      <c r="Z7" s="11">
        <v>151880641</v>
      </c>
      <c r="AA7" s="11">
        <v>149440559</v>
      </c>
      <c r="AB7" s="11">
        <v>145985884</v>
      </c>
      <c r="AC7" s="11">
        <v>149341876</v>
      </c>
      <c r="AD7" s="11">
        <v>143135418</v>
      </c>
      <c r="AE7" s="11">
        <v>151736337</v>
      </c>
      <c r="AF7" s="11">
        <v>151816623</v>
      </c>
      <c r="AG7" s="11">
        <v>154137533</v>
      </c>
      <c r="AH7" s="11">
        <v>151741337</v>
      </c>
      <c r="AI7" s="11">
        <v>160443623</v>
      </c>
      <c r="AJ7" s="12">
        <v>156557132</v>
      </c>
      <c r="AK7" s="13">
        <v>157272163</v>
      </c>
      <c r="AL7" s="13">
        <v>156052648</v>
      </c>
      <c r="AM7" s="12"/>
      <c r="AN7" s="11">
        <v>446316268</v>
      </c>
      <c r="AO7" s="11">
        <v>434362407</v>
      </c>
      <c r="AP7" s="11">
        <v>425535185</v>
      </c>
      <c r="AQ7" s="11">
        <v>409117998</v>
      </c>
      <c r="AR7" s="11">
        <v>396876843</v>
      </c>
      <c r="AS7" s="11">
        <v>393709835</v>
      </c>
      <c r="AT7" s="11">
        <v>409209950</v>
      </c>
      <c r="AU7" s="11">
        <v>400721388</v>
      </c>
      <c r="AV7" s="11">
        <v>394864605</v>
      </c>
      <c r="AW7" s="11">
        <v>385045800</v>
      </c>
      <c r="AX7" s="11">
        <v>369594702</v>
      </c>
      <c r="AY7" s="11">
        <v>367952295</v>
      </c>
      <c r="AZ7" s="11">
        <v>367838574</v>
      </c>
      <c r="BA7" s="11">
        <v>372494192</v>
      </c>
      <c r="BB7" s="11">
        <v>373859616</v>
      </c>
      <c r="BC7" s="13">
        <v>380049303</v>
      </c>
      <c r="BD7" s="13">
        <v>386447419</v>
      </c>
      <c r="BE7" s="7">
        <v>747.6</v>
      </c>
    </row>
    <row r="8" spans="1:57">
      <c r="A8">
        <v>1205</v>
      </c>
      <c r="B8" t="s">
        <v>3</v>
      </c>
      <c r="C8" t="s">
        <v>10</v>
      </c>
      <c r="D8" s="11">
        <v>103301</v>
      </c>
      <c r="E8" s="11">
        <v>102156</v>
      </c>
      <c r="F8" s="11">
        <v>101138</v>
      </c>
      <c r="G8" s="11">
        <v>100121</v>
      </c>
      <c r="H8" s="11">
        <v>99113</v>
      </c>
      <c r="I8" s="11">
        <v>98686</v>
      </c>
      <c r="J8" s="11">
        <v>97517</v>
      </c>
      <c r="K8" s="11">
        <v>96724</v>
      </c>
      <c r="L8" s="11">
        <v>96050</v>
      </c>
      <c r="M8" s="11">
        <v>95150</v>
      </c>
      <c r="N8" s="11">
        <v>94216</v>
      </c>
      <c r="O8" s="11">
        <v>93078</v>
      </c>
      <c r="P8" s="11">
        <v>91726</v>
      </c>
      <c r="Q8" s="11">
        <v>90996</v>
      </c>
      <c r="R8" s="11">
        <v>89512</v>
      </c>
      <c r="S8" s="6">
        <v>88302</v>
      </c>
      <c r="T8" s="13">
        <v>86821</v>
      </c>
      <c r="U8" s="11"/>
      <c r="V8" s="11">
        <v>44079992</v>
      </c>
      <c r="W8" s="11">
        <v>44882003</v>
      </c>
      <c r="X8" s="11">
        <v>44761899</v>
      </c>
      <c r="Y8" s="11">
        <v>44153420</v>
      </c>
      <c r="Z8" s="11">
        <v>42002786</v>
      </c>
      <c r="AA8" s="11">
        <v>43307089</v>
      </c>
      <c r="AB8" s="11">
        <v>42352110</v>
      </c>
      <c r="AC8" s="11">
        <v>43978441</v>
      </c>
      <c r="AD8" s="11">
        <v>43099189</v>
      </c>
      <c r="AE8" s="11">
        <v>43726910</v>
      </c>
      <c r="AF8" s="11">
        <v>45512597</v>
      </c>
      <c r="AG8" s="11">
        <v>42608676</v>
      </c>
      <c r="AH8" s="11">
        <v>42211669</v>
      </c>
      <c r="AI8" s="11">
        <v>48962349</v>
      </c>
      <c r="AJ8" s="12">
        <v>45975130</v>
      </c>
      <c r="AK8" s="13">
        <v>45582620</v>
      </c>
      <c r="AL8" s="13">
        <v>43503669</v>
      </c>
      <c r="AM8" s="12"/>
      <c r="AN8" s="11">
        <v>123988982</v>
      </c>
      <c r="AO8" s="11">
        <v>120107172</v>
      </c>
      <c r="AP8" s="11">
        <v>117801604</v>
      </c>
      <c r="AQ8" s="11">
        <v>111525520</v>
      </c>
      <c r="AR8" s="11">
        <v>108107285</v>
      </c>
      <c r="AS8" s="11">
        <v>109323338</v>
      </c>
      <c r="AT8" s="11">
        <v>116992160</v>
      </c>
      <c r="AU8" s="11">
        <v>116878839</v>
      </c>
      <c r="AV8" s="11">
        <v>117611357</v>
      </c>
      <c r="AW8" s="11">
        <v>115177759</v>
      </c>
      <c r="AX8" s="11">
        <v>109714952</v>
      </c>
      <c r="AY8" s="11">
        <v>107780480</v>
      </c>
      <c r="AZ8" s="11">
        <v>106330561</v>
      </c>
      <c r="BA8" s="11">
        <v>103956494</v>
      </c>
      <c r="BB8" s="11">
        <v>104006376</v>
      </c>
      <c r="BC8" s="13">
        <v>102184822</v>
      </c>
      <c r="BD8" s="13">
        <v>102278511</v>
      </c>
      <c r="BE8" s="7">
        <v>80.650000000000006</v>
      </c>
    </row>
    <row r="9" spans="1:57">
      <c r="A9">
        <v>1206</v>
      </c>
      <c r="B9" t="s">
        <v>3</v>
      </c>
      <c r="C9" t="s">
        <v>11</v>
      </c>
      <c r="D9" s="11">
        <v>200975</v>
      </c>
      <c r="E9" s="11">
        <v>199439</v>
      </c>
      <c r="F9" s="11">
        <v>197538</v>
      </c>
      <c r="G9" s="11">
        <v>196049</v>
      </c>
      <c r="H9" s="11">
        <v>194326</v>
      </c>
      <c r="I9" s="11">
        <v>193610</v>
      </c>
      <c r="J9" s="11">
        <v>191407</v>
      </c>
      <c r="K9" s="11">
        <v>189539</v>
      </c>
      <c r="L9" s="11">
        <v>187569</v>
      </c>
      <c r="M9" s="11">
        <v>185487</v>
      </c>
      <c r="N9" s="11">
        <v>184116</v>
      </c>
      <c r="O9" s="11">
        <v>182263</v>
      </c>
      <c r="P9" s="11">
        <v>180456</v>
      </c>
      <c r="Q9" s="11">
        <v>179754</v>
      </c>
      <c r="R9" s="11">
        <v>177921</v>
      </c>
      <c r="S9" s="6">
        <v>176039</v>
      </c>
      <c r="T9" s="13">
        <v>173893</v>
      </c>
      <c r="U9" s="11"/>
      <c r="V9" s="11">
        <v>105504828</v>
      </c>
      <c r="W9" s="11">
        <v>104483086</v>
      </c>
      <c r="X9" s="11">
        <v>105125004</v>
      </c>
      <c r="Y9" s="11">
        <v>103121877</v>
      </c>
      <c r="Z9" s="11">
        <v>105531066</v>
      </c>
      <c r="AA9" s="11">
        <v>107555309</v>
      </c>
      <c r="AB9" s="11">
        <v>114330431</v>
      </c>
      <c r="AC9" s="11">
        <v>96383840</v>
      </c>
      <c r="AD9" s="11">
        <v>95792264</v>
      </c>
      <c r="AE9" s="11">
        <v>101760424</v>
      </c>
      <c r="AF9" s="11">
        <v>104439008</v>
      </c>
      <c r="AG9" s="11">
        <v>105352620</v>
      </c>
      <c r="AH9" s="11">
        <v>91568373</v>
      </c>
      <c r="AI9" s="11">
        <v>95142972</v>
      </c>
      <c r="AJ9" s="12">
        <v>101484645</v>
      </c>
      <c r="AK9" s="13">
        <v>96539514</v>
      </c>
      <c r="AL9" s="13">
        <v>95304777</v>
      </c>
      <c r="AM9" s="12"/>
      <c r="AN9" s="11">
        <v>254427655</v>
      </c>
      <c r="AO9" s="11">
        <v>249142044</v>
      </c>
      <c r="AP9" s="11">
        <v>240571656</v>
      </c>
      <c r="AQ9" s="11">
        <v>226149770</v>
      </c>
      <c r="AR9" s="11">
        <v>217347266</v>
      </c>
      <c r="AS9" s="11">
        <v>217100164</v>
      </c>
      <c r="AT9" s="11">
        <v>221323574</v>
      </c>
      <c r="AU9" s="11">
        <v>216321171</v>
      </c>
      <c r="AV9" s="11">
        <v>213946279</v>
      </c>
      <c r="AW9" s="11">
        <v>206842470</v>
      </c>
      <c r="AX9" s="11">
        <v>197585535</v>
      </c>
      <c r="AY9" s="11">
        <v>194497092</v>
      </c>
      <c r="AZ9" s="11">
        <v>192929571</v>
      </c>
      <c r="BA9" s="11">
        <v>190979826</v>
      </c>
      <c r="BB9" s="11">
        <v>192640141</v>
      </c>
      <c r="BC9" s="13">
        <v>194546841</v>
      </c>
      <c r="BD9" s="13">
        <v>197345064</v>
      </c>
      <c r="BE9" s="7">
        <v>1362.75</v>
      </c>
    </row>
    <row r="10" spans="1:57">
      <c r="A10">
        <v>1207</v>
      </c>
      <c r="B10" t="s">
        <v>3</v>
      </c>
      <c r="C10" t="s">
        <v>12</v>
      </c>
      <c r="D10" s="11">
        <v>173430</v>
      </c>
      <c r="E10" s="11">
        <v>173183</v>
      </c>
      <c r="F10" s="11">
        <v>172703</v>
      </c>
      <c r="G10" s="11">
        <v>171132</v>
      </c>
      <c r="H10" s="11">
        <v>170907</v>
      </c>
      <c r="I10" s="11">
        <v>170893</v>
      </c>
      <c r="J10" s="11">
        <v>170286</v>
      </c>
      <c r="K10" s="11">
        <v>169156</v>
      </c>
      <c r="L10" s="11">
        <v>168532</v>
      </c>
      <c r="M10" s="11">
        <v>167395</v>
      </c>
      <c r="N10" s="11">
        <v>168464</v>
      </c>
      <c r="O10" s="11">
        <v>168188</v>
      </c>
      <c r="P10" s="11">
        <v>168205</v>
      </c>
      <c r="Q10" s="11">
        <v>168614</v>
      </c>
      <c r="R10" s="11">
        <v>168255</v>
      </c>
      <c r="S10" s="6">
        <v>167994</v>
      </c>
      <c r="T10" s="13">
        <v>167515</v>
      </c>
      <c r="U10" s="11"/>
      <c r="V10" s="11">
        <v>80998860</v>
      </c>
      <c r="W10" s="11">
        <v>78426574</v>
      </c>
      <c r="X10" s="11">
        <v>77431448</v>
      </c>
      <c r="Y10" s="11">
        <v>75480814</v>
      </c>
      <c r="Z10" s="11">
        <v>73949095</v>
      </c>
      <c r="AA10" s="11">
        <v>73131512</v>
      </c>
      <c r="AB10" s="11">
        <v>70605116</v>
      </c>
      <c r="AC10" s="11">
        <v>73893069</v>
      </c>
      <c r="AD10" s="11">
        <v>74168382</v>
      </c>
      <c r="AE10" s="11">
        <v>80719026</v>
      </c>
      <c r="AF10" s="11">
        <v>81038144</v>
      </c>
      <c r="AG10" s="11">
        <v>81793803</v>
      </c>
      <c r="AH10" s="11">
        <v>79140317</v>
      </c>
      <c r="AI10" s="11">
        <v>79945553</v>
      </c>
      <c r="AJ10" s="12">
        <v>85006195</v>
      </c>
      <c r="AK10" s="13">
        <v>82578856</v>
      </c>
      <c r="AL10" s="13">
        <v>81898503</v>
      </c>
      <c r="AM10" s="12"/>
      <c r="AN10" s="11">
        <v>243896953</v>
      </c>
      <c r="AO10" s="11">
        <v>239437969</v>
      </c>
      <c r="AP10" s="11">
        <v>233665232</v>
      </c>
      <c r="AQ10" s="11">
        <v>229682406</v>
      </c>
      <c r="AR10" s="11">
        <v>219845263</v>
      </c>
      <c r="AS10" s="11">
        <v>218355637</v>
      </c>
      <c r="AT10" s="11">
        <v>219791454</v>
      </c>
      <c r="AU10" s="11">
        <v>213071907</v>
      </c>
      <c r="AV10" s="11">
        <v>208719649</v>
      </c>
      <c r="AW10" s="11">
        <v>205184368</v>
      </c>
      <c r="AX10" s="11">
        <v>201882203</v>
      </c>
      <c r="AY10" s="11">
        <v>202730806</v>
      </c>
      <c r="AZ10" s="11">
        <v>202615889</v>
      </c>
      <c r="BA10" s="11">
        <v>205508490</v>
      </c>
      <c r="BB10" s="11">
        <v>207721718</v>
      </c>
      <c r="BC10" s="13">
        <v>211286467</v>
      </c>
      <c r="BD10" s="13">
        <v>214513751</v>
      </c>
      <c r="BE10" s="7">
        <v>618.94000000000005</v>
      </c>
    </row>
    <row r="11" spans="1:57">
      <c r="A11">
        <v>1208</v>
      </c>
      <c r="B11" t="s">
        <v>3</v>
      </c>
      <c r="C11" t="s">
        <v>13</v>
      </c>
      <c r="D11" s="11">
        <v>130941</v>
      </c>
      <c r="E11" s="11">
        <v>130479</v>
      </c>
      <c r="F11" s="11">
        <v>130388</v>
      </c>
      <c r="G11" s="11">
        <v>129676</v>
      </c>
      <c r="H11" s="11">
        <v>128664</v>
      </c>
      <c r="I11" s="11">
        <v>128499</v>
      </c>
      <c r="J11" s="11">
        <v>127599</v>
      </c>
      <c r="K11" s="11">
        <v>126508</v>
      </c>
      <c r="L11" s="11">
        <v>125977</v>
      </c>
      <c r="M11" s="11">
        <v>125545</v>
      </c>
      <c r="N11" s="11">
        <v>124856</v>
      </c>
      <c r="O11" s="11">
        <v>124291</v>
      </c>
      <c r="P11" s="11">
        <v>123227</v>
      </c>
      <c r="Q11" s="11">
        <v>123074</v>
      </c>
      <c r="R11" s="11">
        <v>121866</v>
      </c>
      <c r="S11" s="6">
        <v>120727</v>
      </c>
      <c r="T11" s="13">
        <v>119617</v>
      </c>
      <c r="U11" s="11"/>
      <c r="V11" s="11">
        <v>72593472</v>
      </c>
      <c r="W11" s="11">
        <v>67432080</v>
      </c>
      <c r="X11" s="11">
        <v>70000126</v>
      </c>
      <c r="Y11" s="11">
        <v>66993031</v>
      </c>
      <c r="Z11" s="11">
        <v>64270740</v>
      </c>
      <c r="AA11" s="11">
        <v>63072442</v>
      </c>
      <c r="AB11" s="11">
        <v>69319296</v>
      </c>
      <c r="AC11" s="11">
        <v>69015024</v>
      </c>
      <c r="AD11" s="11">
        <v>60277206</v>
      </c>
      <c r="AE11" s="11">
        <v>64186917</v>
      </c>
      <c r="AF11" s="11">
        <v>69985105</v>
      </c>
      <c r="AG11" s="11">
        <v>64924165</v>
      </c>
      <c r="AH11" s="11">
        <v>64685574</v>
      </c>
      <c r="AI11" s="11">
        <v>68673548</v>
      </c>
      <c r="AJ11" s="12">
        <v>69686229</v>
      </c>
      <c r="AK11" s="13">
        <v>72483045</v>
      </c>
      <c r="AL11" s="13">
        <v>70384733</v>
      </c>
      <c r="AM11" s="12"/>
      <c r="AN11" s="11">
        <v>163313297</v>
      </c>
      <c r="AO11" s="11">
        <v>161334353</v>
      </c>
      <c r="AP11" s="11">
        <v>156433133</v>
      </c>
      <c r="AQ11" s="11">
        <v>151950828</v>
      </c>
      <c r="AR11" s="11">
        <v>148440508</v>
      </c>
      <c r="AS11" s="11">
        <v>149864915</v>
      </c>
      <c r="AT11" s="11">
        <v>150958851</v>
      </c>
      <c r="AU11" s="11">
        <v>147886629</v>
      </c>
      <c r="AV11" s="11">
        <v>143342258</v>
      </c>
      <c r="AW11" s="11">
        <v>139396314</v>
      </c>
      <c r="AX11" s="11">
        <v>137802813</v>
      </c>
      <c r="AY11" s="11">
        <v>140825982</v>
      </c>
      <c r="AZ11" s="11">
        <v>139650697</v>
      </c>
      <c r="BA11" s="11">
        <v>138367308</v>
      </c>
      <c r="BB11" s="11">
        <v>139959273</v>
      </c>
      <c r="BC11" s="13">
        <v>140845591</v>
      </c>
      <c r="BD11" s="13">
        <v>143273670</v>
      </c>
      <c r="BE11" s="7">
        <v>1427.56</v>
      </c>
    </row>
    <row r="12" spans="1:57">
      <c r="A12">
        <v>1209</v>
      </c>
      <c r="B12" t="s">
        <v>3</v>
      </c>
      <c r="C12" t="s">
        <v>14</v>
      </c>
      <c r="D12" s="11">
        <v>15173</v>
      </c>
      <c r="E12" s="11">
        <v>14880</v>
      </c>
      <c r="F12" s="11">
        <v>14438</v>
      </c>
      <c r="G12" s="11">
        <v>13953</v>
      </c>
      <c r="H12" s="11">
        <v>13615</v>
      </c>
      <c r="I12" s="11">
        <v>13268</v>
      </c>
      <c r="J12" s="11">
        <v>12631</v>
      </c>
      <c r="K12" s="11">
        <v>12068</v>
      </c>
      <c r="L12" s="11">
        <v>11633</v>
      </c>
      <c r="M12" s="11">
        <v>11213</v>
      </c>
      <c r="N12" s="11">
        <v>10839</v>
      </c>
      <c r="O12" s="11">
        <v>10471</v>
      </c>
      <c r="P12" s="11">
        <v>10042</v>
      </c>
      <c r="Q12" s="11">
        <v>9774</v>
      </c>
      <c r="R12" s="11">
        <v>9409</v>
      </c>
      <c r="S12" s="6">
        <v>9024</v>
      </c>
      <c r="T12" s="13">
        <v>8659</v>
      </c>
      <c r="U12" s="11"/>
      <c r="V12" s="11">
        <v>17526080</v>
      </c>
      <c r="W12" s="11">
        <v>20013999</v>
      </c>
      <c r="X12" s="11">
        <v>17197525</v>
      </c>
      <c r="Y12" s="11">
        <v>16995981</v>
      </c>
      <c r="Z12" s="11">
        <v>19348788</v>
      </c>
      <c r="AA12" s="11">
        <v>12618853</v>
      </c>
      <c r="AB12" s="11">
        <v>57919834</v>
      </c>
      <c r="AC12" s="11">
        <v>42519517</v>
      </c>
      <c r="AD12" s="11">
        <v>40794877</v>
      </c>
      <c r="AE12" s="11">
        <v>41744343</v>
      </c>
      <c r="AF12" s="11">
        <v>10671749</v>
      </c>
      <c r="AG12" s="11">
        <v>10751395</v>
      </c>
      <c r="AH12" s="11">
        <v>10132050</v>
      </c>
      <c r="AI12" s="11">
        <v>10846594</v>
      </c>
      <c r="AJ12" s="12">
        <v>12554918</v>
      </c>
      <c r="AK12" s="13">
        <v>11006280</v>
      </c>
      <c r="AL12" s="13">
        <v>12612872</v>
      </c>
      <c r="AM12" s="12"/>
      <c r="AN12" s="11">
        <v>14126831</v>
      </c>
      <c r="AO12" s="11">
        <v>13348732</v>
      </c>
      <c r="AP12" s="11">
        <v>12980199</v>
      </c>
      <c r="AQ12" s="11">
        <v>12286053</v>
      </c>
      <c r="AR12" s="11">
        <v>11743540</v>
      </c>
      <c r="AS12" s="11">
        <v>11851029</v>
      </c>
      <c r="AT12" s="11">
        <v>12658171</v>
      </c>
      <c r="AU12" s="11">
        <v>11279474</v>
      </c>
      <c r="AV12" s="11">
        <v>9588910</v>
      </c>
      <c r="AW12" s="11">
        <v>9119207</v>
      </c>
      <c r="AX12" s="11">
        <v>8515333</v>
      </c>
      <c r="AY12" s="11">
        <v>8431177</v>
      </c>
      <c r="AZ12" s="11">
        <v>7849980</v>
      </c>
      <c r="BA12" s="11">
        <v>7731759</v>
      </c>
      <c r="BB12" s="11">
        <v>7568204</v>
      </c>
      <c r="BC12" s="13">
        <v>7377411</v>
      </c>
      <c r="BD12" s="13">
        <v>7366544</v>
      </c>
      <c r="BE12" s="7">
        <v>763.2</v>
      </c>
    </row>
    <row r="13" spans="1:57">
      <c r="A13">
        <v>1210</v>
      </c>
      <c r="B13" t="s">
        <v>3</v>
      </c>
      <c r="C13" t="s">
        <v>15</v>
      </c>
      <c r="D13" s="11">
        <v>95759</v>
      </c>
      <c r="E13" s="11">
        <v>95318</v>
      </c>
      <c r="F13" s="11">
        <v>94634</v>
      </c>
      <c r="G13" s="11">
        <v>94066</v>
      </c>
      <c r="H13" s="11">
        <v>93637</v>
      </c>
      <c r="I13" s="11">
        <v>93570</v>
      </c>
      <c r="J13" s="11">
        <v>92799</v>
      </c>
      <c r="K13" s="11">
        <v>91915</v>
      </c>
      <c r="L13" s="11">
        <v>91191</v>
      </c>
      <c r="M13" s="11">
        <v>90553</v>
      </c>
      <c r="N13" s="11">
        <v>89770</v>
      </c>
      <c r="O13" s="11">
        <v>89023</v>
      </c>
      <c r="P13" s="11">
        <v>87852</v>
      </c>
      <c r="Q13" s="11">
        <v>87161</v>
      </c>
      <c r="R13" s="11">
        <v>85936</v>
      </c>
      <c r="S13" s="6">
        <v>84691</v>
      </c>
      <c r="T13" s="13">
        <v>83817</v>
      </c>
      <c r="U13" s="11"/>
      <c r="V13" s="11">
        <v>47838177</v>
      </c>
      <c r="W13" s="11">
        <v>48241842</v>
      </c>
      <c r="X13" s="11">
        <v>45669087</v>
      </c>
      <c r="Y13" s="11">
        <v>47244876</v>
      </c>
      <c r="Z13" s="11">
        <v>44977348</v>
      </c>
      <c r="AA13" s="11">
        <v>45556863</v>
      </c>
      <c r="AB13" s="11">
        <v>45002139</v>
      </c>
      <c r="AC13" s="11">
        <v>44783813</v>
      </c>
      <c r="AD13" s="11">
        <v>44056973</v>
      </c>
      <c r="AE13" s="11">
        <v>47201639</v>
      </c>
      <c r="AF13" s="11">
        <v>44825905</v>
      </c>
      <c r="AG13" s="11">
        <v>46608194</v>
      </c>
      <c r="AH13" s="11">
        <v>47974417</v>
      </c>
      <c r="AI13" s="11">
        <v>47860028</v>
      </c>
      <c r="AJ13" s="12">
        <v>52754537</v>
      </c>
      <c r="AK13" s="13">
        <v>46869341</v>
      </c>
      <c r="AL13" s="13">
        <v>48576683</v>
      </c>
      <c r="AM13" s="12"/>
      <c r="AN13" s="11">
        <v>108291075</v>
      </c>
      <c r="AO13" s="11">
        <v>103888352</v>
      </c>
      <c r="AP13" s="11">
        <v>103160441</v>
      </c>
      <c r="AQ13" s="11">
        <v>99351944</v>
      </c>
      <c r="AR13" s="11">
        <v>98563345</v>
      </c>
      <c r="AS13" s="11">
        <v>97681200</v>
      </c>
      <c r="AT13" s="11">
        <v>102329297</v>
      </c>
      <c r="AU13" s="11">
        <v>100773569</v>
      </c>
      <c r="AV13" s="11">
        <v>97806378</v>
      </c>
      <c r="AW13" s="11">
        <v>95835798</v>
      </c>
      <c r="AX13" s="11">
        <v>92705106</v>
      </c>
      <c r="AY13" s="11">
        <v>92089328</v>
      </c>
      <c r="AZ13" s="11">
        <v>91021142</v>
      </c>
      <c r="BA13" s="11">
        <v>91220342</v>
      </c>
      <c r="BB13" s="11">
        <v>89765984</v>
      </c>
      <c r="BC13" s="13">
        <v>88659463</v>
      </c>
      <c r="BD13" s="13">
        <v>90861001</v>
      </c>
      <c r="BE13" s="7">
        <v>481.1</v>
      </c>
    </row>
    <row r="14" spans="1:57">
      <c r="A14">
        <v>1211</v>
      </c>
      <c r="B14" t="s">
        <v>3</v>
      </c>
      <c r="C14" t="s">
        <v>16</v>
      </c>
      <c r="D14" s="11">
        <v>41909</v>
      </c>
      <c r="E14" s="11">
        <v>41679</v>
      </c>
      <c r="F14" s="11">
        <v>41427</v>
      </c>
      <c r="G14" s="11">
        <v>41023</v>
      </c>
      <c r="H14" s="11">
        <v>40663</v>
      </c>
      <c r="I14" s="11">
        <v>40735</v>
      </c>
      <c r="J14" s="11">
        <v>40280</v>
      </c>
      <c r="K14" s="11">
        <v>39959</v>
      </c>
      <c r="L14" s="11">
        <v>39420</v>
      </c>
      <c r="M14" s="11">
        <v>39384</v>
      </c>
      <c r="N14" s="11">
        <v>39047</v>
      </c>
      <c r="O14" s="11">
        <v>38548</v>
      </c>
      <c r="P14" s="11">
        <v>38052</v>
      </c>
      <c r="Q14" s="11">
        <v>38068</v>
      </c>
      <c r="R14" s="11">
        <v>37553</v>
      </c>
      <c r="S14" s="6">
        <v>37165</v>
      </c>
      <c r="T14" s="13">
        <v>36710</v>
      </c>
      <c r="U14" s="11"/>
      <c r="V14" s="11">
        <v>29153247</v>
      </c>
      <c r="W14" s="11">
        <v>29028026</v>
      </c>
      <c r="X14" s="11">
        <v>29049284</v>
      </c>
      <c r="Y14" s="11">
        <v>24704587</v>
      </c>
      <c r="Z14" s="11">
        <v>22193415</v>
      </c>
      <c r="AA14" s="11">
        <v>21656980</v>
      </c>
      <c r="AB14" s="11">
        <v>21059194</v>
      </c>
      <c r="AC14" s="11">
        <v>25363821</v>
      </c>
      <c r="AD14" s="11">
        <v>21852391</v>
      </c>
      <c r="AE14" s="11">
        <v>21977524</v>
      </c>
      <c r="AF14" s="11">
        <v>21348200</v>
      </c>
      <c r="AG14" s="11">
        <v>21828653</v>
      </c>
      <c r="AH14" s="11">
        <v>25226320</v>
      </c>
      <c r="AI14" s="11">
        <v>27827891</v>
      </c>
      <c r="AJ14" s="12">
        <v>24255843</v>
      </c>
      <c r="AK14" s="13">
        <v>23687894</v>
      </c>
      <c r="AL14" s="13">
        <v>25033954</v>
      </c>
      <c r="AM14" s="12"/>
      <c r="AN14" s="11">
        <v>62249718</v>
      </c>
      <c r="AO14" s="11">
        <v>59238298</v>
      </c>
      <c r="AP14" s="11">
        <v>58485663</v>
      </c>
      <c r="AQ14" s="11">
        <v>56318993</v>
      </c>
      <c r="AR14" s="11">
        <v>54660577</v>
      </c>
      <c r="AS14" s="11">
        <v>54638480</v>
      </c>
      <c r="AT14" s="11">
        <v>54496667</v>
      </c>
      <c r="AU14" s="11">
        <v>53279511</v>
      </c>
      <c r="AV14" s="11">
        <v>51718256</v>
      </c>
      <c r="AW14" s="11">
        <v>50701151</v>
      </c>
      <c r="AX14" s="11">
        <v>49268108</v>
      </c>
      <c r="AY14" s="11">
        <v>50875991</v>
      </c>
      <c r="AZ14" s="11">
        <v>51258152</v>
      </c>
      <c r="BA14" s="11">
        <v>50277241</v>
      </c>
      <c r="BB14" s="11">
        <v>50908580</v>
      </c>
      <c r="BC14" s="13">
        <v>49028049</v>
      </c>
      <c r="BD14" s="13">
        <v>50910123</v>
      </c>
      <c r="BE14" s="7">
        <v>471</v>
      </c>
    </row>
    <row r="15" spans="1:57">
      <c r="A15">
        <v>1212</v>
      </c>
      <c r="B15" t="s">
        <v>3</v>
      </c>
      <c r="C15" t="s">
        <v>17</v>
      </c>
      <c r="D15" s="11">
        <v>28444</v>
      </c>
      <c r="E15" s="11">
        <v>28189</v>
      </c>
      <c r="F15" s="11">
        <v>28047</v>
      </c>
      <c r="G15" s="11">
        <v>27691</v>
      </c>
      <c r="H15" s="11">
        <v>27198</v>
      </c>
      <c r="I15" s="11">
        <v>27057</v>
      </c>
      <c r="J15" s="11">
        <v>26526</v>
      </c>
      <c r="K15" s="11">
        <v>26017</v>
      </c>
      <c r="L15" s="11">
        <v>25459</v>
      </c>
      <c r="M15" s="11">
        <v>25021</v>
      </c>
      <c r="N15" s="11">
        <v>24489</v>
      </c>
      <c r="O15" s="11">
        <v>24036</v>
      </c>
      <c r="P15" s="11">
        <v>23545</v>
      </c>
      <c r="Q15" s="11">
        <v>23362</v>
      </c>
      <c r="R15" s="11">
        <v>22867</v>
      </c>
      <c r="S15" s="6">
        <v>22412</v>
      </c>
      <c r="T15" s="13">
        <v>22035</v>
      </c>
      <c r="U15" s="11"/>
      <c r="V15" s="11">
        <v>15162655</v>
      </c>
      <c r="W15" s="11">
        <v>16717601</v>
      </c>
      <c r="X15" s="11">
        <v>14650708</v>
      </c>
      <c r="Y15" s="11">
        <v>14384753</v>
      </c>
      <c r="Z15" s="11">
        <v>13768170</v>
      </c>
      <c r="AA15" s="11">
        <v>14150305</v>
      </c>
      <c r="AB15" s="11">
        <v>12702195</v>
      </c>
      <c r="AC15" s="11">
        <v>12438768</v>
      </c>
      <c r="AD15" s="11">
        <v>13927551</v>
      </c>
      <c r="AE15" s="11">
        <v>13962594</v>
      </c>
      <c r="AF15" s="11">
        <v>13926065</v>
      </c>
      <c r="AG15" s="11">
        <v>13761579</v>
      </c>
      <c r="AH15" s="11">
        <v>13605201</v>
      </c>
      <c r="AI15" s="11">
        <v>13487638</v>
      </c>
      <c r="AJ15" s="12">
        <v>14520465</v>
      </c>
      <c r="AK15" s="13">
        <v>13730920</v>
      </c>
      <c r="AL15" s="13">
        <v>13306928</v>
      </c>
      <c r="AM15" s="12"/>
      <c r="AN15" s="11">
        <v>39707916</v>
      </c>
      <c r="AO15" s="11">
        <v>38039099</v>
      </c>
      <c r="AP15" s="11">
        <v>37003199</v>
      </c>
      <c r="AQ15" s="11">
        <v>35246334</v>
      </c>
      <c r="AR15" s="11">
        <v>33545935</v>
      </c>
      <c r="AS15" s="11">
        <v>32324909</v>
      </c>
      <c r="AT15" s="11">
        <v>32588564</v>
      </c>
      <c r="AU15" s="11">
        <v>31465073</v>
      </c>
      <c r="AV15" s="11">
        <v>30261209</v>
      </c>
      <c r="AW15" s="11">
        <v>29037652</v>
      </c>
      <c r="AX15" s="11">
        <v>27390868</v>
      </c>
      <c r="AY15" s="11">
        <v>26849234</v>
      </c>
      <c r="AZ15" s="11">
        <v>26174489</v>
      </c>
      <c r="BA15" s="11">
        <v>25792344</v>
      </c>
      <c r="BB15" s="11">
        <v>25862913</v>
      </c>
      <c r="BC15" s="13">
        <v>26011985</v>
      </c>
      <c r="BD15" s="13">
        <v>25669219</v>
      </c>
      <c r="BE15" s="7">
        <v>297.51</v>
      </c>
    </row>
    <row r="16" spans="1:57">
      <c r="A16">
        <v>1213</v>
      </c>
      <c r="B16" t="s">
        <v>3</v>
      </c>
      <c r="C16" t="s">
        <v>18</v>
      </c>
      <c r="D16" s="11">
        <v>172201</v>
      </c>
      <c r="E16" s="11">
        <v>172192</v>
      </c>
      <c r="F16" s="11">
        <v>172022</v>
      </c>
      <c r="G16" s="11">
        <v>172059</v>
      </c>
      <c r="H16" s="11">
        <v>172525</v>
      </c>
      <c r="I16" s="11">
        <v>173216</v>
      </c>
      <c r="J16" s="11">
        <v>173322</v>
      </c>
      <c r="K16" s="11">
        <v>173502</v>
      </c>
      <c r="L16" s="11">
        <v>173572</v>
      </c>
      <c r="M16" s="11">
        <v>173812</v>
      </c>
      <c r="N16" s="11">
        <v>173800</v>
      </c>
      <c r="O16" s="11">
        <v>173761</v>
      </c>
      <c r="P16" s="11">
        <v>173474</v>
      </c>
      <c r="Q16" s="11">
        <v>174024</v>
      </c>
      <c r="R16" s="11">
        <v>173632</v>
      </c>
      <c r="S16" s="6">
        <v>173317</v>
      </c>
      <c r="T16" s="13">
        <v>172623</v>
      </c>
      <c r="U16" s="11"/>
      <c r="V16" s="11">
        <v>75214661</v>
      </c>
      <c r="W16" s="11">
        <v>79113981</v>
      </c>
      <c r="X16" s="11">
        <v>77517923</v>
      </c>
      <c r="Y16" s="11">
        <v>75628052</v>
      </c>
      <c r="Z16" s="11">
        <v>72926139</v>
      </c>
      <c r="AA16" s="11">
        <v>71662930</v>
      </c>
      <c r="AB16" s="11">
        <v>65226079</v>
      </c>
      <c r="AC16" s="11">
        <v>65548986</v>
      </c>
      <c r="AD16" s="11">
        <v>69304665</v>
      </c>
      <c r="AE16" s="11">
        <v>68667706</v>
      </c>
      <c r="AF16" s="11">
        <v>68226913</v>
      </c>
      <c r="AG16" s="11">
        <v>66308033</v>
      </c>
      <c r="AH16" s="11">
        <v>73671519</v>
      </c>
      <c r="AI16" s="11">
        <v>69195089</v>
      </c>
      <c r="AJ16" s="12">
        <v>75147315</v>
      </c>
      <c r="AK16" s="13">
        <v>79300412</v>
      </c>
      <c r="AL16" s="13">
        <v>78040887</v>
      </c>
      <c r="AM16" s="12"/>
      <c r="AN16" s="11">
        <v>223022638</v>
      </c>
      <c r="AO16" s="11">
        <v>218449675</v>
      </c>
      <c r="AP16" s="11">
        <v>215664655</v>
      </c>
      <c r="AQ16" s="11">
        <v>208350900</v>
      </c>
      <c r="AR16" s="11">
        <v>201781965</v>
      </c>
      <c r="AS16" s="11">
        <v>204598867</v>
      </c>
      <c r="AT16" s="11">
        <v>214388785</v>
      </c>
      <c r="AU16" s="11">
        <v>213514551</v>
      </c>
      <c r="AV16" s="11">
        <v>213894507</v>
      </c>
      <c r="AW16" s="11">
        <v>212270106</v>
      </c>
      <c r="AX16" s="11">
        <v>203362965</v>
      </c>
      <c r="AY16" s="11">
        <v>201262256</v>
      </c>
      <c r="AZ16" s="11">
        <v>200851818</v>
      </c>
      <c r="BA16" s="11">
        <v>201824991</v>
      </c>
      <c r="BB16" s="11">
        <v>203564535</v>
      </c>
      <c r="BC16" s="13">
        <v>207737625</v>
      </c>
      <c r="BD16" s="13">
        <v>211103688</v>
      </c>
      <c r="BE16" s="7">
        <v>561.49</v>
      </c>
    </row>
    <row r="17" spans="1:57">
      <c r="A17">
        <v>1214</v>
      </c>
      <c r="B17" t="s">
        <v>3</v>
      </c>
      <c r="C17" t="s">
        <v>19</v>
      </c>
      <c r="D17" s="11">
        <v>43370</v>
      </c>
      <c r="E17" s="11">
        <v>42935</v>
      </c>
      <c r="F17" s="11">
        <v>42668</v>
      </c>
      <c r="G17" s="11">
        <v>42173</v>
      </c>
      <c r="H17" s="11">
        <v>41625</v>
      </c>
      <c r="I17" s="11">
        <v>41541</v>
      </c>
      <c r="J17" s="11">
        <v>40868</v>
      </c>
      <c r="K17" s="11">
        <v>40244</v>
      </c>
      <c r="L17" s="11">
        <v>39527</v>
      </c>
      <c r="M17" s="11">
        <v>39005</v>
      </c>
      <c r="N17" s="11">
        <v>38573</v>
      </c>
      <c r="O17" s="11">
        <v>37911</v>
      </c>
      <c r="P17" s="11">
        <v>37228</v>
      </c>
      <c r="Q17" s="11">
        <v>36918</v>
      </c>
      <c r="R17" s="11">
        <v>36500</v>
      </c>
      <c r="S17" s="6">
        <v>35866</v>
      </c>
      <c r="T17" s="13">
        <v>35161</v>
      </c>
      <c r="U17" s="11"/>
      <c r="V17" s="11">
        <v>25728466</v>
      </c>
      <c r="W17" s="11">
        <v>27449217</v>
      </c>
      <c r="X17" s="11">
        <v>26795228</v>
      </c>
      <c r="Y17" s="11">
        <v>25609909</v>
      </c>
      <c r="Z17" s="11">
        <v>23217790</v>
      </c>
      <c r="AA17" s="11">
        <v>22880765</v>
      </c>
      <c r="AB17" s="11">
        <v>22614745</v>
      </c>
      <c r="AC17" s="11">
        <v>22555446</v>
      </c>
      <c r="AD17" s="11">
        <v>24184192</v>
      </c>
      <c r="AE17" s="11">
        <v>25094489</v>
      </c>
      <c r="AF17" s="11">
        <v>24679435</v>
      </c>
      <c r="AG17" s="11">
        <v>24919032</v>
      </c>
      <c r="AH17" s="11">
        <v>24491753</v>
      </c>
      <c r="AI17" s="11">
        <v>24176907</v>
      </c>
      <c r="AJ17" s="12">
        <v>23568113</v>
      </c>
      <c r="AK17" s="13">
        <v>23913350</v>
      </c>
      <c r="AL17" s="13">
        <v>26093886</v>
      </c>
      <c r="AM17" s="12"/>
      <c r="AN17" s="11">
        <v>65316495</v>
      </c>
      <c r="AO17" s="11">
        <v>62282379</v>
      </c>
      <c r="AP17" s="11">
        <v>61521285</v>
      </c>
      <c r="AQ17" s="11">
        <v>58590740</v>
      </c>
      <c r="AR17" s="11">
        <v>56110409</v>
      </c>
      <c r="AS17" s="11">
        <v>54987088</v>
      </c>
      <c r="AT17" s="11">
        <v>57138521</v>
      </c>
      <c r="AU17" s="11">
        <v>54074842</v>
      </c>
      <c r="AV17" s="11">
        <v>53842806</v>
      </c>
      <c r="AW17" s="11">
        <v>49745526</v>
      </c>
      <c r="AX17" s="11">
        <v>47105106</v>
      </c>
      <c r="AY17" s="11">
        <v>46789118</v>
      </c>
      <c r="AZ17" s="11">
        <v>46854223</v>
      </c>
      <c r="BA17" s="11">
        <v>45209159</v>
      </c>
      <c r="BB17" s="11">
        <v>47543386</v>
      </c>
      <c r="BC17" s="13">
        <v>48370984</v>
      </c>
      <c r="BD17" s="13">
        <v>46465593</v>
      </c>
      <c r="BE17" s="7">
        <v>760.89</v>
      </c>
    </row>
    <row r="18" spans="1:57">
      <c r="A18">
        <v>1215</v>
      </c>
      <c r="B18" t="s">
        <v>3</v>
      </c>
      <c r="C18" t="s">
        <v>20</v>
      </c>
      <c r="D18" s="11">
        <v>30788</v>
      </c>
      <c r="E18" s="11">
        <v>30283</v>
      </c>
      <c r="F18" s="11">
        <v>30021</v>
      </c>
      <c r="G18" s="11">
        <v>29666</v>
      </c>
      <c r="H18" s="11">
        <v>29235</v>
      </c>
      <c r="I18" s="11">
        <v>28815</v>
      </c>
      <c r="J18" s="11">
        <v>28174</v>
      </c>
      <c r="K18" s="11">
        <v>27499</v>
      </c>
      <c r="L18" s="11">
        <v>26938</v>
      </c>
      <c r="M18" s="11">
        <v>26449</v>
      </c>
      <c r="N18" s="11">
        <v>25970</v>
      </c>
      <c r="O18" s="11">
        <v>25312</v>
      </c>
      <c r="P18" s="11">
        <v>24768</v>
      </c>
      <c r="Q18" s="11">
        <v>24446</v>
      </c>
      <c r="R18" s="11">
        <v>23935</v>
      </c>
      <c r="S18" s="6">
        <v>23343</v>
      </c>
      <c r="T18" s="13">
        <v>22675</v>
      </c>
      <c r="U18" s="11"/>
      <c r="V18" s="11">
        <v>21974282</v>
      </c>
      <c r="W18" s="11">
        <v>21262813</v>
      </c>
      <c r="X18" s="11">
        <v>19377637</v>
      </c>
      <c r="Y18" s="11">
        <v>19259419</v>
      </c>
      <c r="Z18" s="11">
        <v>17327209</v>
      </c>
      <c r="AA18" s="11">
        <v>17524190</v>
      </c>
      <c r="AB18" s="11">
        <v>18911916</v>
      </c>
      <c r="AC18" s="11">
        <v>16695823</v>
      </c>
      <c r="AD18" s="11">
        <v>15778350</v>
      </c>
      <c r="AE18" s="11">
        <v>17706167</v>
      </c>
      <c r="AF18" s="11">
        <v>16586503</v>
      </c>
      <c r="AG18" s="11">
        <v>16637759</v>
      </c>
      <c r="AH18" s="11">
        <v>16042089</v>
      </c>
      <c r="AI18" s="11">
        <v>16234460</v>
      </c>
      <c r="AJ18" s="12">
        <v>17149552</v>
      </c>
      <c r="AK18" s="13">
        <v>17409027</v>
      </c>
      <c r="AL18" s="13">
        <v>15558579</v>
      </c>
      <c r="AM18" s="12"/>
      <c r="AN18" s="11">
        <v>31776107</v>
      </c>
      <c r="AO18" s="11">
        <v>29891421</v>
      </c>
      <c r="AP18" s="11">
        <v>29583462</v>
      </c>
      <c r="AQ18" s="11">
        <v>27638755</v>
      </c>
      <c r="AR18" s="11">
        <v>27336814</v>
      </c>
      <c r="AS18" s="11">
        <v>25300328</v>
      </c>
      <c r="AT18" s="11">
        <v>26345913</v>
      </c>
      <c r="AU18" s="11">
        <v>25352882</v>
      </c>
      <c r="AV18" s="11">
        <v>24788901</v>
      </c>
      <c r="AW18" s="11">
        <v>24436197</v>
      </c>
      <c r="AX18" s="11">
        <v>22754022</v>
      </c>
      <c r="AY18" s="11">
        <v>22010663</v>
      </c>
      <c r="AZ18" s="11">
        <v>22383155</v>
      </c>
      <c r="BA18" s="11">
        <v>22444910</v>
      </c>
      <c r="BB18" s="11">
        <v>21676368</v>
      </c>
      <c r="BC18" s="13">
        <v>21223629</v>
      </c>
      <c r="BD18" s="13">
        <v>21618150</v>
      </c>
      <c r="BE18" s="7">
        <v>277.61</v>
      </c>
    </row>
    <row r="19" spans="1:57">
      <c r="A19">
        <v>1216</v>
      </c>
      <c r="B19" t="s">
        <v>3</v>
      </c>
      <c r="C19" t="s">
        <v>21</v>
      </c>
      <c r="D19" s="11">
        <v>21046</v>
      </c>
      <c r="E19" s="11">
        <v>20678</v>
      </c>
      <c r="F19" s="11">
        <v>20268</v>
      </c>
      <c r="G19" s="11">
        <v>19789</v>
      </c>
      <c r="H19" s="11">
        <v>19502</v>
      </c>
      <c r="I19" s="11">
        <v>19069</v>
      </c>
      <c r="J19" s="11">
        <v>18608</v>
      </c>
      <c r="K19" s="11">
        <v>18071</v>
      </c>
      <c r="L19" s="11">
        <v>17610</v>
      </c>
      <c r="M19" s="11">
        <v>17211</v>
      </c>
      <c r="N19" s="11">
        <v>16859</v>
      </c>
      <c r="O19" s="11">
        <v>16465</v>
      </c>
      <c r="P19" s="11">
        <v>16136</v>
      </c>
      <c r="Q19" s="11">
        <v>15813</v>
      </c>
      <c r="R19" s="11">
        <v>15362</v>
      </c>
      <c r="S19" s="6">
        <v>14940</v>
      </c>
      <c r="T19" s="13">
        <v>14472</v>
      </c>
      <c r="U19" s="11"/>
      <c r="V19" s="11">
        <v>14798789</v>
      </c>
      <c r="W19" s="11">
        <v>13357484</v>
      </c>
      <c r="X19" s="11">
        <v>13249254</v>
      </c>
      <c r="Y19" s="11">
        <v>12157776</v>
      </c>
      <c r="Z19" s="11">
        <v>12015641</v>
      </c>
      <c r="AA19" s="11">
        <v>11604446</v>
      </c>
      <c r="AB19" s="11">
        <v>12188285</v>
      </c>
      <c r="AC19" s="11">
        <v>11212683</v>
      </c>
      <c r="AD19" s="11">
        <v>10881456</v>
      </c>
      <c r="AE19" s="11">
        <v>11258949</v>
      </c>
      <c r="AF19" s="11">
        <v>11358759</v>
      </c>
      <c r="AG19" s="11">
        <v>10969859</v>
      </c>
      <c r="AH19" s="11">
        <v>10458089</v>
      </c>
      <c r="AI19" s="11">
        <v>11086943</v>
      </c>
      <c r="AJ19" s="12">
        <v>10680665</v>
      </c>
      <c r="AK19" s="13">
        <v>12330997</v>
      </c>
      <c r="AL19" s="13">
        <v>11310504</v>
      </c>
      <c r="AM19" s="12"/>
      <c r="AN19" s="11">
        <v>18884817</v>
      </c>
      <c r="AO19" s="11">
        <v>17659815</v>
      </c>
      <c r="AP19" s="11">
        <v>17107213</v>
      </c>
      <c r="AQ19" s="11">
        <v>15995957</v>
      </c>
      <c r="AR19" s="11">
        <v>15254814</v>
      </c>
      <c r="AS19" s="11">
        <v>15052579</v>
      </c>
      <c r="AT19" s="11">
        <v>16113679</v>
      </c>
      <c r="AU19" s="11">
        <v>15437246</v>
      </c>
      <c r="AV19" s="11">
        <v>14766672</v>
      </c>
      <c r="AW19" s="11">
        <v>14111656</v>
      </c>
      <c r="AX19" s="11">
        <v>13235647</v>
      </c>
      <c r="AY19" s="11">
        <v>13654628</v>
      </c>
      <c r="AZ19" s="11">
        <v>13091540</v>
      </c>
      <c r="BA19" s="11">
        <v>12959508</v>
      </c>
      <c r="BB19" s="11">
        <v>12701874</v>
      </c>
      <c r="BC19" s="13">
        <v>12220693</v>
      </c>
      <c r="BD19" s="13">
        <v>12544418</v>
      </c>
      <c r="BE19" s="7">
        <v>865.02</v>
      </c>
    </row>
    <row r="20" spans="1:57">
      <c r="A20">
        <v>1217</v>
      </c>
      <c r="B20" t="s">
        <v>3</v>
      </c>
      <c r="C20" t="s">
        <v>22</v>
      </c>
      <c r="D20" s="11">
        <v>121817</v>
      </c>
      <c r="E20" s="11">
        <v>122456</v>
      </c>
      <c r="F20" s="11">
        <v>122828</v>
      </c>
      <c r="G20" s="11">
        <v>123204</v>
      </c>
      <c r="H20" s="11">
        <v>123167</v>
      </c>
      <c r="I20" s="11">
        <v>123547</v>
      </c>
      <c r="J20" s="11">
        <v>123086</v>
      </c>
      <c r="K20" s="11">
        <v>123012</v>
      </c>
      <c r="L20" s="11">
        <v>122344</v>
      </c>
      <c r="M20" s="11">
        <v>121987</v>
      </c>
      <c r="N20" s="11">
        <v>121610</v>
      </c>
      <c r="O20" s="11">
        <v>120940</v>
      </c>
      <c r="P20" s="11">
        <v>120499</v>
      </c>
      <c r="Q20" s="11">
        <v>120439</v>
      </c>
      <c r="R20" s="11">
        <v>119822</v>
      </c>
      <c r="S20" s="6">
        <v>119092</v>
      </c>
      <c r="T20" s="13">
        <v>118748</v>
      </c>
      <c r="U20" s="11"/>
      <c r="V20" s="11">
        <v>44196643</v>
      </c>
      <c r="W20" s="11">
        <v>45191408</v>
      </c>
      <c r="X20" s="11">
        <v>41833627</v>
      </c>
      <c r="Y20" s="11">
        <v>41240887</v>
      </c>
      <c r="Z20" s="11">
        <v>38781562</v>
      </c>
      <c r="AA20" s="11">
        <v>37528088</v>
      </c>
      <c r="AB20" s="11">
        <v>37962335</v>
      </c>
      <c r="AC20" s="11">
        <v>38799273</v>
      </c>
      <c r="AD20" s="11">
        <v>38109919</v>
      </c>
      <c r="AE20" s="11">
        <v>41554964</v>
      </c>
      <c r="AF20" s="11">
        <v>43405523</v>
      </c>
      <c r="AG20" s="11">
        <v>38739147</v>
      </c>
      <c r="AH20" s="11">
        <v>39179596</v>
      </c>
      <c r="AI20" s="11">
        <v>42136439</v>
      </c>
      <c r="AJ20" s="12">
        <v>44407170</v>
      </c>
      <c r="AK20" s="13">
        <v>46576123</v>
      </c>
      <c r="AL20" s="13">
        <v>45938712</v>
      </c>
      <c r="AM20" s="12"/>
      <c r="AN20" s="11">
        <v>153437993</v>
      </c>
      <c r="AO20" s="11">
        <v>150925452</v>
      </c>
      <c r="AP20" s="11">
        <v>148742399</v>
      </c>
      <c r="AQ20" s="11">
        <v>143826184</v>
      </c>
      <c r="AR20" s="11">
        <v>140963555</v>
      </c>
      <c r="AS20" s="11">
        <v>141306231</v>
      </c>
      <c r="AT20" s="11">
        <v>145569163</v>
      </c>
      <c r="AU20" s="11">
        <v>142804856</v>
      </c>
      <c r="AV20" s="11">
        <v>141545921</v>
      </c>
      <c r="AW20" s="11">
        <v>139524491</v>
      </c>
      <c r="AX20" s="11">
        <v>132554078</v>
      </c>
      <c r="AY20" s="11">
        <v>130505438</v>
      </c>
      <c r="AZ20" s="11">
        <v>129862127</v>
      </c>
      <c r="BA20" s="11">
        <v>129229138</v>
      </c>
      <c r="BB20" s="11">
        <v>130453282</v>
      </c>
      <c r="BC20" s="13">
        <v>131552749</v>
      </c>
      <c r="BD20" s="13">
        <v>133647098</v>
      </c>
      <c r="BE20" s="7">
        <v>187.57</v>
      </c>
    </row>
    <row r="21" spans="1:57">
      <c r="A21">
        <v>1218</v>
      </c>
      <c r="B21" t="s">
        <v>3</v>
      </c>
      <c r="C21" t="s">
        <v>23</v>
      </c>
      <c r="D21" s="11">
        <v>15977</v>
      </c>
      <c r="E21" s="11">
        <v>15746</v>
      </c>
      <c r="F21" s="11">
        <v>15478</v>
      </c>
      <c r="G21" s="11">
        <v>15159</v>
      </c>
      <c r="H21" s="11">
        <v>14782</v>
      </c>
      <c r="I21" s="11">
        <v>14506</v>
      </c>
      <c r="J21" s="11">
        <v>14160</v>
      </c>
      <c r="K21" s="11">
        <v>13716</v>
      </c>
      <c r="L21" s="11">
        <v>13258</v>
      </c>
      <c r="M21" s="11">
        <v>12877</v>
      </c>
      <c r="N21" s="11">
        <v>12508</v>
      </c>
      <c r="O21" s="11">
        <v>12234</v>
      </c>
      <c r="P21" s="11">
        <v>11884</v>
      </c>
      <c r="Q21" s="11">
        <v>11657</v>
      </c>
      <c r="R21" s="11">
        <v>11332</v>
      </c>
      <c r="S21" s="6">
        <v>10973</v>
      </c>
      <c r="T21" s="13">
        <v>10712</v>
      </c>
      <c r="U21" s="11"/>
      <c r="V21" s="11">
        <v>11148958</v>
      </c>
      <c r="W21" s="11">
        <v>10781029</v>
      </c>
      <c r="X21" s="11">
        <v>11010405</v>
      </c>
      <c r="Y21" s="11">
        <v>11155075</v>
      </c>
      <c r="Z21" s="11">
        <v>10466339</v>
      </c>
      <c r="AA21" s="11">
        <v>9839923</v>
      </c>
      <c r="AB21" s="11">
        <v>10501273</v>
      </c>
      <c r="AC21" s="11">
        <v>8771554</v>
      </c>
      <c r="AD21" s="11">
        <v>7733919</v>
      </c>
      <c r="AE21" s="11">
        <v>9554900</v>
      </c>
      <c r="AF21" s="11">
        <v>9227847</v>
      </c>
      <c r="AG21" s="11">
        <v>8750043</v>
      </c>
      <c r="AH21" s="11">
        <v>8377883</v>
      </c>
      <c r="AI21" s="11">
        <v>8762596</v>
      </c>
      <c r="AJ21" s="12">
        <v>8373161</v>
      </c>
      <c r="AK21" s="13">
        <v>9410048</v>
      </c>
      <c r="AL21" s="13">
        <v>9194969</v>
      </c>
      <c r="AM21" s="12"/>
      <c r="AN21" s="11">
        <v>15022540</v>
      </c>
      <c r="AO21" s="11">
        <v>14204087</v>
      </c>
      <c r="AP21" s="11">
        <v>13548468</v>
      </c>
      <c r="AQ21" s="11">
        <v>12654940</v>
      </c>
      <c r="AR21" s="11">
        <v>11689275</v>
      </c>
      <c r="AS21" s="11">
        <v>11694811</v>
      </c>
      <c r="AT21" s="11">
        <v>12219850</v>
      </c>
      <c r="AU21" s="11">
        <v>11835721</v>
      </c>
      <c r="AV21" s="11">
        <v>11022339</v>
      </c>
      <c r="AW21" s="11">
        <v>10088047</v>
      </c>
      <c r="AX21" s="11">
        <v>9499672</v>
      </c>
      <c r="AY21" s="11">
        <v>9512996</v>
      </c>
      <c r="AZ21" s="11">
        <v>9422829</v>
      </c>
      <c r="BA21" s="11">
        <v>9452439</v>
      </c>
      <c r="BB21" s="11">
        <v>9429979</v>
      </c>
      <c r="BC21" s="13">
        <v>9187761</v>
      </c>
      <c r="BD21" s="13">
        <v>9365766</v>
      </c>
      <c r="BE21" s="7">
        <v>129.88</v>
      </c>
    </row>
    <row r="22" spans="1:57">
      <c r="A22">
        <v>1219</v>
      </c>
      <c r="B22" t="s">
        <v>3</v>
      </c>
      <c r="C22" t="s">
        <v>24</v>
      </c>
      <c r="D22" s="11">
        <v>27966</v>
      </c>
      <c r="E22" s="11">
        <v>27768</v>
      </c>
      <c r="F22" s="11">
        <v>27449</v>
      </c>
      <c r="G22" s="11">
        <v>27159</v>
      </c>
      <c r="H22" s="11">
        <v>26739</v>
      </c>
      <c r="I22" s="11">
        <v>26398</v>
      </c>
      <c r="J22" s="11">
        <v>25973</v>
      </c>
      <c r="K22" s="11">
        <v>25678</v>
      </c>
      <c r="L22" s="11">
        <v>25248</v>
      </c>
      <c r="M22" s="11">
        <v>24912</v>
      </c>
      <c r="N22" s="11">
        <v>24563</v>
      </c>
      <c r="O22" s="11">
        <v>24293</v>
      </c>
      <c r="P22" s="11">
        <v>23922</v>
      </c>
      <c r="Q22" s="11">
        <v>23774</v>
      </c>
      <c r="R22" s="11">
        <v>23355</v>
      </c>
      <c r="S22" s="6">
        <v>22964</v>
      </c>
      <c r="T22" s="13">
        <v>22564</v>
      </c>
      <c r="U22" s="11"/>
      <c r="V22" s="11">
        <v>18418899</v>
      </c>
      <c r="W22" s="11">
        <v>18173811</v>
      </c>
      <c r="X22" s="11">
        <v>16523062</v>
      </c>
      <c r="Y22" s="11">
        <v>15780710</v>
      </c>
      <c r="Z22" s="11">
        <v>15014520</v>
      </c>
      <c r="AA22" s="11">
        <v>14890628</v>
      </c>
      <c r="AB22" s="11">
        <v>14708704</v>
      </c>
      <c r="AC22" s="11">
        <v>14845804</v>
      </c>
      <c r="AD22" s="11">
        <v>14900842</v>
      </c>
      <c r="AE22" s="11">
        <v>15881967</v>
      </c>
      <c r="AF22" s="11">
        <v>15529335</v>
      </c>
      <c r="AG22" s="11">
        <v>15947161</v>
      </c>
      <c r="AH22" s="11">
        <v>15576752</v>
      </c>
      <c r="AI22" s="11">
        <v>17246498</v>
      </c>
      <c r="AJ22" s="12">
        <v>19992978</v>
      </c>
      <c r="AK22" s="13">
        <v>17388647</v>
      </c>
      <c r="AL22" s="13">
        <v>18214101</v>
      </c>
      <c r="AM22" s="12"/>
      <c r="AN22" s="11">
        <v>36729004</v>
      </c>
      <c r="AO22" s="11">
        <v>34529999</v>
      </c>
      <c r="AP22" s="11">
        <v>34553566</v>
      </c>
      <c r="AQ22" s="11">
        <v>33342755</v>
      </c>
      <c r="AR22" s="11">
        <v>31468545</v>
      </c>
      <c r="AS22" s="11">
        <v>31069169</v>
      </c>
      <c r="AT22" s="11">
        <v>31598113</v>
      </c>
      <c r="AU22" s="11">
        <v>29326063</v>
      </c>
      <c r="AV22" s="11">
        <v>29652359</v>
      </c>
      <c r="AW22" s="11">
        <v>28870551</v>
      </c>
      <c r="AX22" s="11">
        <v>26969089</v>
      </c>
      <c r="AY22" s="11">
        <v>27515455</v>
      </c>
      <c r="AZ22" s="11">
        <v>28104460</v>
      </c>
      <c r="BA22" s="11">
        <v>26864523</v>
      </c>
      <c r="BB22" s="11">
        <v>30580855</v>
      </c>
      <c r="BC22" s="13">
        <v>28995631</v>
      </c>
      <c r="BD22" s="13">
        <v>29208356</v>
      </c>
      <c r="BE22" s="7">
        <v>830.7</v>
      </c>
    </row>
    <row r="23" spans="1:57">
      <c r="A23">
        <v>1220</v>
      </c>
      <c r="B23" t="s">
        <v>3</v>
      </c>
      <c r="C23" t="s">
        <v>25</v>
      </c>
      <c r="D23" s="11">
        <v>25505</v>
      </c>
      <c r="E23" s="11">
        <v>25190</v>
      </c>
      <c r="F23" s="11">
        <v>24866</v>
      </c>
      <c r="G23" s="11">
        <v>24394</v>
      </c>
      <c r="H23" s="11">
        <v>24036</v>
      </c>
      <c r="I23" s="11">
        <v>23584</v>
      </c>
      <c r="J23" s="11">
        <v>23294</v>
      </c>
      <c r="K23" s="11">
        <v>22847</v>
      </c>
      <c r="L23" s="11">
        <v>22666</v>
      </c>
      <c r="M23" s="11">
        <v>22367</v>
      </c>
      <c r="N23" s="11">
        <v>21922</v>
      </c>
      <c r="O23" s="11">
        <v>21640</v>
      </c>
      <c r="P23" s="11">
        <v>21238</v>
      </c>
      <c r="Q23" s="11">
        <v>21037</v>
      </c>
      <c r="R23" s="11">
        <v>20637</v>
      </c>
      <c r="S23" s="6">
        <v>20166</v>
      </c>
      <c r="T23" s="13">
        <v>19637</v>
      </c>
      <c r="U23" s="11"/>
      <c r="V23" s="11">
        <v>20555227</v>
      </c>
      <c r="W23" s="11">
        <v>20593557</v>
      </c>
      <c r="X23" s="11">
        <v>20456107</v>
      </c>
      <c r="Y23" s="11">
        <v>18248065</v>
      </c>
      <c r="Z23" s="11">
        <v>16628262</v>
      </c>
      <c r="AA23" s="11">
        <v>16056185</v>
      </c>
      <c r="AB23" s="11">
        <v>16701657</v>
      </c>
      <c r="AC23" s="11">
        <v>15051014</v>
      </c>
      <c r="AD23" s="11">
        <v>16189479</v>
      </c>
      <c r="AE23" s="11">
        <v>16365332</v>
      </c>
      <c r="AF23" s="11">
        <v>17148374</v>
      </c>
      <c r="AG23" s="11">
        <v>15934873</v>
      </c>
      <c r="AH23" s="11">
        <v>16801888</v>
      </c>
      <c r="AI23" s="11">
        <v>16421839</v>
      </c>
      <c r="AJ23" s="12">
        <v>17777277</v>
      </c>
      <c r="AK23" s="13">
        <v>18555273</v>
      </c>
      <c r="AL23" s="13">
        <v>19434565</v>
      </c>
      <c r="AM23" s="12"/>
      <c r="AN23" s="11">
        <v>27212725</v>
      </c>
      <c r="AO23" s="11">
        <v>25967636</v>
      </c>
      <c r="AP23" s="11">
        <v>25575636</v>
      </c>
      <c r="AQ23" s="11">
        <v>24268064</v>
      </c>
      <c r="AR23" s="11">
        <v>24784860</v>
      </c>
      <c r="AS23" s="11">
        <v>22769353</v>
      </c>
      <c r="AT23" s="11">
        <v>22995177</v>
      </c>
      <c r="AU23" s="11">
        <v>22712719</v>
      </c>
      <c r="AV23" s="11">
        <v>22192261</v>
      </c>
      <c r="AW23" s="11">
        <v>22191162</v>
      </c>
      <c r="AX23" s="11">
        <v>20929040</v>
      </c>
      <c r="AY23" s="11">
        <v>21027402</v>
      </c>
      <c r="AZ23" s="11">
        <v>21104739</v>
      </c>
      <c r="BA23" s="11">
        <v>21127867</v>
      </c>
      <c r="BB23" s="11">
        <v>21139234</v>
      </c>
      <c r="BC23" s="13">
        <v>21016615</v>
      </c>
      <c r="BD23" s="13">
        <v>21668409</v>
      </c>
      <c r="BE23" s="7">
        <v>1119.29</v>
      </c>
    </row>
    <row r="24" spans="1:57">
      <c r="A24">
        <v>1221</v>
      </c>
      <c r="B24" t="s">
        <v>3</v>
      </c>
      <c r="C24" t="s">
        <v>26</v>
      </c>
      <c r="D24" s="11">
        <v>32878</v>
      </c>
      <c r="E24" s="11">
        <v>32542</v>
      </c>
      <c r="F24" s="11">
        <v>32357</v>
      </c>
      <c r="G24" s="11">
        <v>32058</v>
      </c>
      <c r="H24" s="11">
        <v>31579</v>
      </c>
      <c r="I24" s="11">
        <v>31212</v>
      </c>
      <c r="J24" s="11">
        <v>30939</v>
      </c>
      <c r="K24" s="11">
        <v>30920</v>
      </c>
      <c r="L24" s="11">
        <v>30919</v>
      </c>
      <c r="M24" s="11">
        <v>30608</v>
      </c>
      <c r="N24" s="11">
        <v>30171</v>
      </c>
      <c r="O24" s="11">
        <v>29869</v>
      </c>
      <c r="P24" s="11">
        <v>29515</v>
      </c>
      <c r="Q24" s="11">
        <v>29478</v>
      </c>
      <c r="R24" s="11">
        <v>29031</v>
      </c>
      <c r="S24" s="6">
        <v>28568</v>
      </c>
      <c r="T24" s="13">
        <v>28216</v>
      </c>
      <c r="U24" s="11"/>
      <c r="V24" s="11">
        <v>20434391</v>
      </c>
      <c r="W24" s="11">
        <v>20161817</v>
      </c>
      <c r="X24" s="11">
        <v>19452814</v>
      </c>
      <c r="Y24" s="11">
        <v>19378599</v>
      </c>
      <c r="Z24" s="11">
        <v>18585821</v>
      </c>
      <c r="AA24" s="11">
        <v>19473505</v>
      </c>
      <c r="AB24" s="11">
        <v>18456113</v>
      </c>
      <c r="AC24" s="11">
        <v>18295983</v>
      </c>
      <c r="AD24" s="11">
        <v>18660111</v>
      </c>
      <c r="AE24" s="11">
        <v>20763932</v>
      </c>
      <c r="AF24" s="11">
        <v>20129604</v>
      </c>
      <c r="AG24" s="11">
        <v>20166793</v>
      </c>
      <c r="AH24" s="11">
        <v>19563603</v>
      </c>
      <c r="AI24" s="11">
        <v>20988771</v>
      </c>
      <c r="AJ24" s="12">
        <v>22061345</v>
      </c>
      <c r="AK24" s="13">
        <v>23050571</v>
      </c>
      <c r="AL24" s="13">
        <v>23413538</v>
      </c>
      <c r="AM24" s="12"/>
      <c r="AN24" s="11">
        <v>41269108</v>
      </c>
      <c r="AO24" s="11">
        <v>39859516</v>
      </c>
      <c r="AP24" s="11">
        <v>38808921</v>
      </c>
      <c r="AQ24" s="11">
        <v>37441935</v>
      </c>
      <c r="AR24" s="11">
        <v>36572401</v>
      </c>
      <c r="AS24" s="11">
        <v>35202621</v>
      </c>
      <c r="AT24" s="11">
        <v>35385337</v>
      </c>
      <c r="AU24" s="11">
        <v>34521111</v>
      </c>
      <c r="AV24" s="11">
        <v>34305752</v>
      </c>
      <c r="AW24" s="11">
        <v>34646175</v>
      </c>
      <c r="AX24" s="11">
        <v>33889222</v>
      </c>
      <c r="AY24" s="11">
        <v>33049369</v>
      </c>
      <c r="AZ24" s="11">
        <v>33336031</v>
      </c>
      <c r="BA24" s="11">
        <v>32708517</v>
      </c>
      <c r="BB24" s="11">
        <v>32608382</v>
      </c>
      <c r="BC24" s="13">
        <v>33684347</v>
      </c>
      <c r="BD24" s="13">
        <v>34177367</v>
      </c>
      <c r="BE24" s="7">
        <v>535.23</v>
      </c>
    </row>
    <row r="25" spans="1:57">
      <c r="A25">
        <v>1222</v>
      </c>
      <c r="B25" t="s">
        <v>3</v>
      </c>
      <c r="C25" t="s">
        <v>27</v>
      </c>
      <c r="D25" s="11">
        <v>13609</v>
      </c>
      <c r="E25" s="11">
        <v>13261</v>
      </c>
      <c r="F25" s="11">
        <v>12954</v>
      </c>
      <c r="G25" s="11">
        <v>12600</v>
      </c>
      <c r="H25" s="11">
        <v>12285</v>
      </c>
      <c r="I25" s="11">
        <v>12020</v>
      </c>
      <c r="J25" s="11">
        <v>11690</v>
      </c>
      <c r="K25" s="11">
        <v>11343</v>
      </c>
      <c r="L25" s="11">
        <v>11015</v>
      </c>
      <c r="M25" s="11">
        <v>10673</v>
      </c>
      <c r="N25" s="11">
        <v>10355</v>
      </c>
      <c r="O25" s="11">
        <v>10070</v>
      </c>
      <c r="P25" s="11">
        <v>9841</v>
      </c>
      <c r="Q25" s="11">
        <v>9687</v>
      </c>
      <c r="R25" s="11">
        <v>9505</v>
      </c>
      <c r="S25" s="6">
        <v>9229</v>
      </c>
      <c r="T25" s="13">
        <v>8983</v>
      </c>
      <c r="U25" s="11"/>
      <c r="V25" s="11">
        <v>11889428</v>
      </c>
      <c r="W25" s="11">
        <v>12146581</v>
      </c>
      <c r="X25" s="11">
        <v>10397762</v>
      </c>
      <c r="Y25" s="11">
        <v>10401581</v>
      </c>
      <c r="Z25" s="11">
        <v>9782214</v>
      </c>
      <c r="AA25" s="11">
        <v>9789558</v>
      </c>
      <c r="AB25" s="11">
        <v>10562640</v>
      </c>
      <c r="AC25" s="11">
        <v>8889714</v>
      </c>
      <c r="AD25" s="11">
        <v>9509860</v>
      </c>
      <c r="AE25" s="11">
        <v>10168103</v>
      </c>
      <c r="AF25" s="11">
        <v>9460463</v>
      </c>
      <c r="AG25" s="11">
        <v>9590100</v>
      </c>
      <c r="AH25" s="11">
        <v>9529946</v>
      </c>
      <c r="AI25" s="11">
        <v>9910319</v>
      </c>
      <c r="AJ25" s="12">
        <v>9666093</v>
      </c>
      <c r="AK25" s="13">
        <v>10255504</v>
      </c>
      <c r="AL25" s="13">
        <v>9878866</v>
      </c>
      <c r="AM25" s="12"/>
      <c r="AN25" s="11">
        <v>12014102</v>
      </c>
      <c r="AO25" s="11">
        <v>11443220</v>
      </c>
      <c r="AP25" s="11">
        <v>10743459</v>
      </c>
      <c r="AQ25" s="11">
        <v>10063211</v>
      </c>
      <c r="AR25" s="11">
        <v>9411717</v>
      </c>
      <c r="AS25" s="11">
        <v>9352335</v>
      </c>
      <c r="AT25" s="11">
        <v>10240957</v>
      </c>
      <c r="AU25" s="11">
        <v>9821737</v>
      </c>
      <c r="AV25" s="11">
        <v>9166821</v>
      </c>
      <c r="AW25" s="11">
        <v>8571128</v>
      </c>
      <c r="AX25" s="11">
        <v>8210853</v>
      </c>
      <c r="AY25" s="11">
        <v>8020913</v>
      </c>
      <c r="AZ25" s="11">
        <v>7703542</v>
      </c>
      <c r="BA25" s="11">
        <v>7559561</v>
      </c>
      <c r="BB25" s="11">
        <v>7340138</v>
      </c>
      <c r="BC25" s="13">
        <v>7328284</v>
      </c>
      <c r="BD25" s="13">
        <v>7269093</v>
      </c>
      <c r="BE25" s="7">
        <v>302.64</v>
      </c>
    </row>
    <row r="26" spans="1:57">
      <c r="A26">
        <v>1223</v>
      </c>
      <c r="B26" t="s">
        <v>3</v>
      </c>
      <c r="C26" t="s">
        <v>28</v>
      </c>
      <c r="D26" s="11">
        <v>33451</v>
      </c>
      <c r="E26" s="11">
        <v>32998</v>
      </c>
      <c r="F26" s="11">
        <v>32641</v>
      </c>
      <c r="G26" s="11">
        <v>32194</v>
      </c>
      <c r="H26" s="11">
        <v>31803</v>
      </c>
      <c r="I26" s="11">
        <v>31584</v>
      </c>
      <c r="J26" s="11">
        <v>31059</v>
      </c>
      <c r="K26" s="11">
        <v>30560</v>
      </c>
      <c r="L26" s="11">
        <v>30209</v>
      </c>
      <c r="M26" s="11">
        <v>29868</v>
      </c>
      <c r="N26" s="11">
        <v>29330</v>
      </c>
      <c r="O26" s="11">
        <v>28923</v>
      </c>
      <c r="P26" s="11">
        <v>28553</v>
      </c>
      <c r="Q26" s="11">
        <v>28289</v>
      </c>
      <c r="R26" s="11">
        <v>27793</v>
      </c>
      <c r="S26" s="6">
        <v>27350</v>
      </c>
      <c r="T26" s="13">
        <v>26750</v>
      </c>
      <c r="U26" s="11"/>
      <c r="V26" s="11">
        <v>18338394</v>
      </c>
      <c r="W26" s="11">
        <v>17776759</v>
      </c>
      <c r="X26" s="11">
        <v>18653578</v>
      </c>
      <c r="Y26" s="11">
        <v>17453323</v>
      </c>
      <c r="Z26" s="11">
        <v>16518091</v>
      </c>
      <c r="AA26" s="11">
        <v>16340047</v>
      </c>
      <c r="AB26" s="11">
        <v>14949811</v>
      </c>
      <c r="AC26" s="11">
        <v>15929195</v>
      </c>
      <c r="AD26" s="11">
        <v>15127525</v>
      </c>
      <c r="AE26" s="11">
        <v>16068449</v>
      </c>
      <c r="AF26" s="11">
        <v>17311560</v>
      </c>
      <c r="AG26" s="11">
        <v>16348860</v>
      </c>
      <c r="AH26" s="11">
        <v>17215704</v>
      </c>
      <c r="AI26" s="11">
        <v>16232428</v>
      </c>
      <c r="AJ26" s="12">
        <v>17804016</v>
      </c>
      <c r="AK26" s="13">
        <v>19112957</v>
      </c>
      <c r="AL26" s="13">
        <v>20573199</v>
      </c>
      <c r="AM26" s="12"/>
      <c r="AN26" s="11">
        <v>43903492</v>
      </c>
      <c r="AO26" s="11">
        <v>41805772</v>
      </c>
      <c r="AP26" s="11">
        <v>40866838</v>
      </c>
      <c r="AQ26" s="11">
        <v>39151857</v>
      </c>
      <c r="AR26" s="11">
        <v>35583719</v>
      </c>
      <c r="AS26" s="11">
        <v>35822048</v>
      </c>
      <c r="AT26" s="11">
        <v>36545692</v>
      </c>
      <c r="AU26" s="11">
        <v>35688288</v>
      </c>
      <c r="AV26" s="11">
        <v>35161226</v>
      </c>
      <c r="AW26" s="11">
        <v>34237270</v>
      </c>
      <c r="AX26" s="11">
        <v>33792936</v>
      </c>
      <c r="AY26" s="11">
        <v>32196745</v>
      </c>
      <c r="AZ26" s="11">
        <v>31112878</v>
      </c>
      <c r="BA26" s="11">
        <v>31540329</v>
      </c>
      <c r="BB26" s="11">
        <v>31591756</v>
      </c>
      <c r="BC26" s="13">
        <v>32655021</v>
      </c>
      <c r="BD26" s="13">
        <v>33770461</v>
      </c>
      <c r="BE26" s="7">
        <v>512.72</v>
      </c>
    </row>
    <row r="27" spans="1:57">
      <c r="A27">
        <v>1224</v>
      </c>
      <c r="B27" t="s">
        <v>3</v>
      </c>
      <c r="C27" t="s">
        <v>29</v>
      </c>
      <c r="D27" s="11">
        <v>88472</v>
      </c>
      <c r="E27" s="11">
        <v>88679</v>
      </c>
      <c r="F27" s="11">
        <v>89477</v>
      </c>
      <c r="G27" s="11">
        <v>89976</v>
      </c>
      <c r="H27" s="11">
        <v>90507</v>
      </c>
      <c r="I27" s="11">
        <v>91668</v>
      </c>
      <c r="J27" s="11">
        <v>92094</v>
      </c>
      <c r="K27" s="11">
        <v>92323</v>
      </c>
      <c r="L27" s="11">
        <v>92732</v>
      </c>
      <c r="M27" s="11">
        <v>93117</v>
      </c>
      <c r="N27" s="11">
        <v>93546</v>
      </c>
      <c r="O27" s="11">
        <v>94124</v>
      </c>
      <c r="P27" s="11">
        <v>94312</v>
      </c>
      <c r="Q27" s="11">
        <v>95078</v>
      </c>
      <c r="R27" s="11">
        <v>95112</v>
      </c>
      <c r="S27" s="6">
        <v>95442</v>
      </c>
      <c r="T27" s="13">
        <v>95902</v>
      </c>
      <c r="U27" s="11"/>
      <c r="V27" s="11">
        <v>33451427</v>
      </c>
      <c r="W27" s="11">
        <v>34134817</v>
      </c>
      <c r="X27" s="11">
        <v>33808137</v>
      </c>
      <c r="Y27" s="11">
        <v>34678151</v>
      </c>
      <c r="Z27" s="11">
        <v>35496793</v>
      </c>
      <c r="AA27" s="11">
        <v>34413555</v>
      </c>
      <c r="AB27" s="11">
        <v>46049713</v>
      </c>
      <c r="AC27" s="11">
        <v>45934697</v>
      </c>
      <c r="AD27" s="11">
        <v>45796697</v>
      </c>
      <c r="AE27" s="11">
        <v>44624032</v>
      </c>
      <c r="AF27" s="11">
        <v>43619212</v>
      </c>
      <c r="AG27" s="11">
        <v>43484650</v>
      </c>
      <c r="AH27" s="11">
        <v>41074893</v>
      </c>
      <c r="AI27" s="11">
        <v>43717187</v>
      </c>
      <c r="AJ27" s="12">
        <v>35581763</v>
      </c>
      <c r="AK27" s="13">
        <v>36249262</v>
      </c>
      <c r="AL27" s="13">
        <v>37691407</v>
      </c>
      <c r="AM27" s="12"/>
      <c r="AN27" s="11">
        <v>128752562</v>
      </c>
      <c r="AO27" s="11">
        <v>128199821</v>
      </c>
      <c r="AP27" s="11">
        <v>124782310</v>
      </c>
      <c r="AQ27" s="11">
        <v>121788844</v>
      </c>
      <c r="AR27" s="11">
        <v>119781175</v>
      </c>
      <c r="AS27" s="11">
        <v>119731784</v>
      </c>
      <c r="AT27" s="11">
        <v>123235005</v>
      </c>
      <c r="AU27" s="11">
        <v>122789777</v>
      </c>
      <c r="AV27" s="11">
        <v>123208448</v>
      </c>
      <c r="AW27" s="11">
        <v>121080531</v>
      </c>
      <c r="AX27" s="11">
        <v>115489955</v>
      </c>
      <c r="AY27" s="11">
        <v>115630395</v>
      </c>
      <c r="AZ27" s="11">
        <v>117099546</v>
      </c>
      <c r="BA27" s="11">
        <v>116246587</v>
      </c>
      <c r="BB27" s="11">
        <v>117154900</v>
      </c>
      <c r="BC27" s="13">
        <v>122728540</v>
      </c>
      <c r="BD27" s="13">
        <v>127137770</v>
      </c>
      <c r="BE27" s="7">
        <v>594.95000000000005</v>
      </c>
    </row>
    <row r="28" spans="1:57">
      <c r="A28">
        <v>1225</v>
      </c>
      <c r="B28" t="s">
        <v>3</v>
      </c>
      <c r="C28" t="s">
        <v>30</v>
      </c>
      <c r="D28" s="11">
        <v>46900</v>
      </c>
      <c r="E28" s="11">
        <v>46711</v>
      </c>
      <c r="F28" s="11">
        <v>46365</v>
      </c>
      <c r="G28" s="11">
        <v>45921</v>
      </c>
      <c r="H28" s="11">
        <v>45685</v>
      </c>
      <c r="I28" s="11">
        <v>45226</v>
      </c>
      <c r="J28" s="11">
        <v>44831</v>
      </c>
      <c r="K28" s="11">
        <v>44394</v>
      </c>
      <c r="L28" s="11">
        <v>44005</v>
      </c>
      <c r="M28" s="11">
        <v>43594</v>
      </c>
      <c r="N28" s="11">
        <v>43281</v>
      </c>
      <c r="O28" s="11">
        <v>42815</v>
      </c>
      <c r="P28" s="11">
        <v>42216</v>
      </c>
      <c r="Q28" s="11">
        <v>42212</v>
      </c>
      <c r="R28" s="11">
        <v>41844</v>
      </c>
      <c r="S28" s="6">
        <v>41487</v>
      </c>
      <c r="T28" s="13">
        <v>41163</v>
      </c>
      <c r="U28" s="11"/>
      <c r="V28" s="11">
        <v>24527591</v>
      </c>
      <c r="W28" s="11">
        <v>23669110</v>
      </c>
      <c r="X28" s="11">
        <v>24345609</v>
      </c>
      <c r="Y28" s="11">
        <v>22615379</v>
      </c>
      <c r="Z28" s="11">
        <v>21866509</v>
      </c>
      <c r="AA28" s="11">
        <v>21231614</v>
      </c>
      <c r="AB28" s="11">
        <v>21187025</v>
      </c>
      <c r="AC28" s="11">
        <v>20955368</v>
      </c>
      <c r="AD28" s="11">
        <v>19745410</v>
      </c>
      <c r="AE28" s="11">
        <v>21312124</v>
      </c>
      <c r="AF28" s="11">
        <v>21444868</v>
      </c>
      <c r="AG28" s="11">
        <v>22064257</v>
      </c>
      <c r="AH28" s="11">
        <v>21103867</v>
      </c>
      <c r="AI28" s="11">
        <v>22809278</v>
      </c>
      <c r="AJ28" s="12">
        <v>22587213</v>
      </c>
      <c r="AK28" s="13">
        <v>21621066</v>
      </c>
      <c r="AL28" s="13">
        <v>21308187</v>
      </c>
      <c r="AM28" s="12"/>
      <c r="AN28" s="11">
        <v>56663193</v>
      </c>
      <c r="AO28" s="11">
        <v>54120726</v>
      </c>
      <c r="AP28" s="11">
        <v>53046397</v>
      </c>
      <c r="AQ28" s="11">
        <v>50747781</v>
      </c>
      <c r="AR28" s="11">
        <v>48855537</v>
      </c>
      <c r="AS28" s="11">
        <v>48029265</v>
      </c>
      <c r="AT28" s="11">
        <v>49067830</v>
      </c>
      <c r="AU28" s="11">
        <v>48322095</v>
      </c>
      <c r="AV28" s="11">
        <v>47489006</v>
      </c>
      <c r="AW28" s="11">
        <v>46385456</v>
      </c>
      <c r="AX28" s="11">
        <v>44155196</v>
      </c>
      <c r="AY28" s="11">
        <v>43891368</v>
      </c>
      <c r="AZ28" s="11">
        <v>44338770</v>
      </c>
      <c r="BA28" s="11">
        <v>44567583</v>
      </c>
      <c r="BB28" s="11">
        <v>44336572</v>
      </c>
      <c r="BC28" s="13">
        <v>44218294</v>
      </c>
      <c r="BD28" s="13">
        <v>45371885</v>
      </c>
      <c r="BE28" s="7">
        <v>115.82</v>
      </c>
    </row>
    <row r="29" spans="1:57">
      <c r="A29">
        <v>1226</v>
      </c>
      <c r="B29" t="s">
        <v>3</v>
      </c>
      <c r="C29" t="s">
        <v>31</v>
      </c>
      <c r="D29" s="11">
        <v>20847</v>
      </c>
      <c r="E29" s="11">
        <v>20709</v>
      </c>
      <c r="F29" s="11">
        <v>20571</v>
      </c>
      <c r="G29" s="11">
        <v>20362</v>
      </c>
      <c r="H29" s="11">
        <v>20175</v>
      </c>
      <c r="I29" s="11">
        <v>20043</v>
      </c>
      <c r="J29" s="11">
        <v>19763</v>
      </c>
      <c r="K29" s="11">
        <v>19562</v>
      </c>
      <c r="L29" s="11">
        <v>19349</v>
      </c>
      <c r="M29" s="11">
        <v>19150</v>
      </c>
      <c r="N29" s="11">
        <v>18976</v>
      </c>
      <c r="O29" s="11">
        <v>18740</v>
      </c>
      <c r="P29" s="11">
        <v>18425</v>
      </c>
      <c r="Q29" s="11">
        <v>18416</v>
      </c>
      <c r="R29" s="11">
        <v>18082</v>
      </c>
      <c r="S29" s="6">
        <v>17769</v>
      </c>
      <c r="T29" s="13">
        <v>17542</v>
      </c>
      <c r="U29" s="11"/>
      <c r="V29" s="11">
        <v>11798223</v>
      </c>
      <c r="W29" s="11">
        <v>11490769</v>
      </c>
      <c r="X29" s="11">
        <v>11437650</v>
      </c>
      <c r="Y29" s="11">
        <v>11814424</v>
      </c>
      <c r="Z29" s="11">
        <v>11371280</v>
      </c>
      <c r="AA29" s="11">
        <v>12107699</v>
      </c>
      <c r="AB29" s="11">
        <v>12073351</v>
      </c>
      <c r="AC29" s="11">
        <v>10749258</v>
      </c>
      <c r="AD29" s="11">
        <v>10506848</v>
      </c>
      <c r="AE29" s="11">
        <v>11337777</v>
      </c>
      <c r="AF29" s="11">
        <v>11901753</v>
      </c>
      <c r="AG29" s="11">
        <v>11117049</v>
      </c>
      <c r="AH29" s="11">
        <v>11651661</v>
      </c>
      <c r="AI29" s="11">
        <v>11682439</v>
      </c>
      <c r="AJ29" s="12">
        <v>11906521</v>
      </c>
      <c r="AK29" s="13">
        <v>12343566</v>
      </c>
      <c r="AL29" s="13">
        <v>12569398</v>
      </c>
      <c r="AM29" s="12"/>
      <c r="AN29" s="11">
        <v>24274476</v>
      </c>
      <c r="AO29" s="11">
        <v>23289850</v>
      </c>
      <c r="AP29" s="11">
        <v>22694769</v>
      </c>
      <c r="AQ29" s="11">
        <v>21641108</v>
      </c>
      <c r="AR29" s="11">
        <v>20628375</v>
      </c>
      <c r="AS29" s="11">
        <v>20674036</v>
      </c>
      <c r="AT29" s="11">
        <v>21388557</v>
      </c>
      <c r="AU29" s="11">
        <v>21251013</v>
      </c>
      <c r="AV29" s="11">
        <v>20749295</v>
      </c>
      <c r="AW29" s="11">
        <v>20216323</v>
      </c>
      <c r="AX29" s="11">
        <v>19216143</v>
      </c>
      <c r="AY29" s="11">
        <v>19016415</v>
      </c>
      <c r="AZ29" s="11">
        <v>18894803</v>
      </c>
      <c r="BA29" s="11">
        <v>19013757</v>
      </c>
      <c r="BB29" s="11">
        <v>19049177</v>
      </c>
      <c r="BC29" s="13">
        <v>18825141</v>
      </c>
      <c r="BD29" s="13">
        <v>19226589</v>
      </c>
      <c r="BE29" s="7">
        <v>78.69</v>
      </c>
    </row>
    <row r="30" spans="1:57">
      <c r="A30">
        <v>1227</v>
      </c>
      <c r="B30" t="s">
        <v>3</v>
      </c>
      <c r="C30" t="s">
        <v>32</v>
      </c>
      <c r="D30" s="11">
        <v>6078</v>
      </c>
      <c r="E30" s="11">
        <v>5910</v>
      </c>
      <c r="F30" s="11">
        <v>5799</v>
      </c>
      <c r="G30" s="11">
        <v>5666</v>
      </c>
      <c r="H30" s="11">
        <v>5499</v>
      </c>
      <c r="I30" s="11">
        <v>5321</v>
      </c>
      <c r="J30" s="11">
        <v>5118</v>
      </c>
      <c r="K30" s="11">
        <v>4922</v>
      </c>
      <c r="L30" s="11">
        <v>4759</v>
      </c>
      <c r="M30" s="11">
        <v>4589</v>
      </c>
      <c r="N30" s="11">
        <v>4425</v>
      </c>
      <c r="O30" s="11">
        <v>4259</v>
      </c>
      <c r="P30" s="11">
        <v>4110</v>
      </c>
      <c r="Q30" s="11">
        <v>4020</v>
      </c>
      <c r="R30" s="11">
        <v>3823</v>
      </c>
      <c r="S30" s="6">
        <v>3660</v>
      </c>
      <c r="T30" s="13">
        <v>3519</v>
      </c>
      <c r="U30" s="11"/>
      <c r="V30" s="11">
        <v>8182330</v>
      </c>
      <c r="W30" s="11">
        <v>8415041</v>
      </c>
      <c r="X30" s="11">
        <v>7315610</v>
      </c>
      <c r="Y30" s="11">
        <v>6922438</v>
      </c>
      <c r="Z30" s="11">
        <v>5930883</v>
      </c>
      <c r="AA30" s="11">
        <v>5878360</v>
      </c>
      <c r="AB30" s="11">
        <v>7619437</v>
      </c>
      <c r="AC30" s="11">
        <v>4874550</v>
      </c>
      <c r="AD30" s="11">
        <v>4553889</v>
      </c>
      <c r="AE30" s="11">
        <v>4797582</v>
      </c>
      <c r="AF30" s="11">
        <v>4568510</v>
      </c>
      <c r="AG30" s="11">
        <v>4734953</v>
      </c>
      <c r="AH30" s="11">
        <v>4650706</v>
      </c>
      <c r="AI30" s="11">
        <v>4758248</v>
      </c>
      <c r="AJ30" s="12">
        <v>4413905</v>
      </c>
      <c r="AK30" s="13">
        <v>4517704</v>
      </c>
      <c r="AL30" s="13">
        <v>4508001</v>
      </c>
      <c r="AM30" s="12"/>
      <c r="AN30" s="11">
        <v>5084626</v>
      </c>
      <c r="AO30" s="11">
        <v>4739295</v>
      </c>
      <c r="AP30" s="11">
        <v>4553947</v>
      </c>
      <c r="AQ30" s="11">
        <v>4198686</v>
      </c>
      <c r="AR30" s="11">
        <v>3914660</v>
      </c>
      <c r="AS30" s="11">
        <v>3886220</v>
      </c>
      <c r="AT30" s="11">
        <v>4173038</v>
      </c>
      <c r="AU30" s="11">
        <v>4099885</v>
      </c>
      <c r="AV30" s="11">
        <v>3594215</v>
      </c>
      <c r="AW30" s="11">
        <v>3338276</v>
      </c>
      <c r="AX30" s="11">
        <v>3248317</v>
      </c>
      <c r="AY30" s="11">
        <v>3135298</v>
      </c>
      <c r="AZ30" s="11">
        <v>3014140</v>
      </c>
      <c r="BA30" s="11">
        <v>2978993</v>
      </c>
      <c r="BB30" s="11">
        <v>2871171</v>
      </c>
      <c r="BC30" s="13">
        <v>2832159</v>
      </c>
      <c r="BD30" s="13">
        <v>2775301</v>
      </c>
      <c r="BE30" s="7">
        <v>55.99</v>
      </c>
    </row>
    <row r="31" spans="1:57">
      <c r="A31">
        <v>1228</v>
      </c>
      <c r="B31" t="s">
        <v>3</v>
      </c>
      <c r="C31" t="s">
        <v>33</v>
      </c>
      <c r="D31" s="11">
        <v>26921</v>
      </c>
      <c r="E31" s="11">
        <v>26661</v>
      </c>
      <c r="F31" s="11">
        <v>26265</v>
      </c>
      <c r="G31" s="11">
        <v>26045</v>
      </c>
      <c r="H31" s="11">
        <v>25780</v>
      </c>
      <c r="I31" s="11">
        <v>25437</v>
      </c>
      <c r="J31" s="11">
        <v>24956</v>
      </c>
      <c r="K31" s="11">
        <v>24571</v>
      </c>
      <c r="L31" s="11">
        <v>24220</v>
      </c>
      <c r="M31" s="11">
        <v>23858</v>
      </c>
      <c r="N31" s="11">
        <v>23538</v>
      </c>
      <c r="O31" s="11">
        <v>23215</v>
      </c>
      <c r="P31" s="11">
        <v>22788</v>
      </c>
      <c r="Q31" s="11">
        <v>22648</v>
      </c>
      <c r="R31" s="11">
        <v>22225</v>
      </c>
      <c r="S31" s="6">
        <v>21847</v>
      </c>
      <c r="T31" s="13">
        <v>21525</v>
      </c>
      <c r="U31" s="11"/>
      <c r="V31" s="11">
        <v>18431034</v>
      </c>
      <c r="W31" s="11">
        <v>19419141</v>
      </c>
      <c r="X31" s="11">
        <v>18615877</v>
      </c>
      <c r="Y31" s="11">
        <v>19235654</v>
      </c>
      <c r="Z31" s="11">
        <v>16259551</v>
      </c>
      <c r="AA31" s="11">
        <v>15829694</v>
      </c>
      <c r="AB31" s="11">
        <v>18598436</v>
      </c>
      <c r="AC31" s="11">
        <v>16411026</v>
      </c>
      <c r="AD31" s="11">
        <v>15548813</v>
      </c>
      <c r="AE31" s="11">
        <v>16402001</v>
      </c>
      <c r="AF31" s="11">
        <v>16847396</v>
      </c>
      <c r="AG31" s="11">
        <v>17100846</v>
      </c>
      <c r="AH31" s="11">
        <v>17330331</v>
      </c>
      <c r="AI31" s="11">
        <v>17424319</v>
      </c>
      <c r="AJ31" s="12">
        <v>17342144</v>
      </c>
      <c r="AK31" s="13">
        <v>18046321</v>
      </c>
      <c r="AL31" s="13">
        <v>17100423</v>
      </c>
      <c r="AM31" s="12"/>
      <c r="AN31" s="11">
        <v>30037968</v>
      </c>
      <c r="AO31" s="11">
        <v>28374516</v>
      </c>
      <c r="AP31" s="11">
        <v>28250717</v>
      </c>
      <c r="AQ31" s="11">
        <v>26570480</v>
      </c>
      <c r="AR31" s="11">
        <v>26902280</v>
      </c>
      <c r="AS31" s="11">
        <v>24480352</v>
      </c>
      <c r="AT31" s="11">
        <v>25535439</v>
      </c>
      <c r="AU31" s="11">
        <v>24707793</v>
      </c>
      <c r="AV31" s="11">
        <v>24341419</v>
      </c>
      <c r="AW31" s="11">
        <v>23870484</v>
      </c>
      <c r="AX31" s="11">
        <v>22019111</v>
      </c>
      <c r="AY31" s="11">
        <v>21419570</v>
      </c>
      <c r="AZ31" s="11">
        <v>22883717</v>
      </c>
      <c r="BA31" s="11">
        <v>22911224</v>
      </c>
      <c r="BB31" s="11">
        <v>22334891</v>
      </c>
      <c r="BC31" s="13">
        <v>21509901</v>
      </c>
      <c r="BD31" s="13">
        <v>22783684</v>
      </c>
      <c r="BE31" s="7">
        <v>529.23</v>
      </c>
    </row>
    <row r="32" spans="1:57">
      <c r="A32">
        <v>1229</v>
      </c>
      <c r="B32" t="s">
        <v>3</v>
      </c>
      <c r="C32" t="s">
        <v>34</v>
      </c>
      <c r="D32" s="11">
        <v>25863</v>
      </c>
      <c r="E32" s="11">
        <v>25694</v>
      </c>
      <c r="F32" s="11">
        <v>25566</v>
      </c>
      <c r="G32" s="11">
        <v>25452</v>
      </c>
      <c r="H32" s="11">
        <v>25231</v>
      </c>
      <c r="I32" s="11">
        <v>25297</v>
      </c>
      <c r="J32" s="11">
        <v>25044</v>
      </c>
      <c r="K32" s="11">
        <v>24720</v>
      </c>
      <c r="L32" s="11">
        <v>24488</v>
      </c>
      <c r="M32" s="11">
        <v>24270</v>
      </c>
      <c r="N32" s="11">
        <v>24116</v>
      </c>
      <c r="O32" s="11">
        <v>23890</v>
      </c>
      <c r="P32" s="11">
        <v>23595</v>
      </c>
      <c r="Q32" s="11">
        <v>23473</v>
      </c>
      <c r="R32" s="11">
        <v>23177</v>
      </c>
      <c r="S32" s="6">
        <v>22834</v>
      </c>
      <c r="T32" s="13">
        <v>22420</v>
      </c>
      <c r="U32" s="11"/>
      <c r="V32" s="11">
        <v>14865550</v>
      </c>
      <c r="W32" s="11">
        <v>14649271</v>
      </c>
      <c r="X32" s="11">
        <v>15788148</v>
      </c>
      <c r="Y32" s="11">
        <v>12992544</v>
      </c>
      <c r="Z32" s="11">
        <v>12717669</v>
      </c>
      <c r="AA32" s="11">
        <v>12948216</v>
      </c>
      <c r="AB32" s="11">
        <v>13989487</v>
      </c>
      <c r="AC32" s="11">
        <v>12041734</v>
      </c>
      <c r="AD32" s="11">
        <v>10545952</v>
      </c>
      <c r="AE32" s="11">
        <v>12241493</v>
      </c>
      <c r="AF32" s="11">
        <v>12110765</v>
      </c>
      <c r="AG32" s="11">
        <v>11898149</v>
      </c>
      <c r="AH32" s="11">
        <v>12210741</v>
      </c>
      <c r="AI32" s="11">
        <v>13812353</v>
      </c>
      <c r="AJ32" s="12">
        <v>14322753</v>
      </c>
      <c r="AK32" s="13">
        <v>12372960</v>
      </c>
      <c r="AL32" s="13">
        <v>13022539</v>
      </c>
      <c r="AM32" s="12"/>
      <c r="AN32" s="11">
        <v>28465396</v>
      </c>
      <c r="AO32" s="11">
        <v>27562203</v>
      </c>
      <c r="AP32" s="11">
        <v>26964709</v>
      </c>
      <c r="AQ32" s="11">
        <v>26146547</v>
      </c>
      <c r="AR32" s="11">
        <v>26452627</v>
      </c>
      <c r="AS32" s="11">
        <v>26242886</v>
      </c>
      <c r="AT32" s="11">
        <v>26526569</v>
      </c>
      <c r="AU32" s="11">
        <v>26512201</v>
      </c>
      <c r="AV32" s="11">
        <v>25385819</v>
      </c>
      <c r="AW32" s="11">
        <v>25736358</v>
      </c>
      <c r="AX32" s="11">
        <v>25065715</v>
      </c>
      <c r="AY32" s="11">
        <v>25177880</v>
      </c>
      <c r="AZ32" s="11">
        <v>24702747</v>
      </c>
      <c r="BA32" s="11">
        <v>24495955</v>
      </c>
      <c r="BB32" s="11">
        <v>24953956</v>
      </c>
      <c r="BC32" s="13">
        <v>25462082</v>
      </c>
      <c r="BD32" s="13">
        <v>25933890</v>
      </c>
      <c r="BE32" s="7">
        <v>600.97</v>
      </c>
    </row>
    <row r="33" spans="1:57">
      <c r="A33">
        <v>1230</v>
      </c>
      <c r="B33" t="s">
        <v>3</v>
      </c>
      <c r="C33" t="s">
        <v>35</v>
      </c>
      <c r="D33" s="11">
        <v>55077</v>
      </c>
      <c r="E33" s="11">
        <v>54673</v>
      </c>
      <c r="F33" s="11">
        <v>54503</v>
      </c>
      <c r="G33" s="11">
        <v>54337</v>
      </c>
      <c r="H33" s="11">
        <v>53923</v>
      </c>
      <c r="I33" s="11">
        <v>53622</v>
      </c>
      <c r="J33" s="11">
        <v>53507</v>
      </c>
      <c r="K33" s="11">
        <v>52905</v>
      </c>
      <c r="L33" s="11">
        <v>52572</v>
      </c>
      <c r="M33" s="11">
        <v>52199</v>
      </c>
      <c r="N33" s="11">
        <v>51892</v>
      </c>
      <c r="O33" s="11">
        <v>51474</v>
      </c>
      <c r="P33" s="11">
        <v>50886</v>
      </c>
      <c r="Q33" s="11">
        <v>50797</v>
      </c>
      <c r="R33" s="11">
        <v>50462</v>
      </c>
      <c r="S33" s="6">
        <v>49983</v>
      </c>
      <c r="T33" s="13">
        <v>49296</v>
      </c>
      <c r="U33" s="11"/>
      <c r="V33" s="11">
        <v>21449053</v>
      </c>
      <c r="W33" s="11">
        <v>21212718</v>
      </c>
      <c r="X33" s="11">
        <v>21633517</v>
      </c>
      <c r="Y33" s="11">
        <v>24282523</v>
      </c>
      <c r="Z33" s="11">
        <v>21103455</v>
      </c>
      <c r="AA33" s="11">
        <v>22260583</v>
      </c>
      <c r="AB33" s="11">
        <v>18736949</v>
      </c>
      <c r="AC33" s="11">
        <v>18906666</v>
      </c>
      <c r="AD33" s="11">
        <v>17967158</v>
      </c>
      <c r="AE33" s="11">
        <v>19032201</v>
      </c>
      <c r="AF33" s="11">
        <v>19166899</v>
      </c>
      <c r="AG33" s="11">
        <v>20020147</v>
      </c>
      <c r="AH33" s="11">
        <v>20040956</v>
      </c>
      <c r="AI33" s="11">
        <v>21977443</v>
      </c>
      <c r="AJ33" s="12">
        <v>20715974</v>
      </c>
      <c r="AK33" s="13">
        <v>20186278</v>
      </c>
      <c r="AL33" s="13">
        <v>21093477</v>
      </c>
      <c r="AM33" s="12"/>
      <c r="AN33" s="11">
        <v>63312813</v>
      </c>
      <c r="AO33" s="11">
        <v>61467542</v>
      </c>
      <c r="AP33" s="11">
        <v>60403710</v>
      </c>
      <c r="AQ33" s="11">
        <v>57687492</v>
      </c>
      <c r="AR33" s="11">
        <v>55417470</v>
      </c>
      <c r="AS33" s="11">
        <v>56713977</v>
      </c>
      <c r="AT33" s="11">
        <v>59442941</v>
      </c>
      <c r="AU33" s="11">
        <v>60045094</v>
      </c>
      <c r="AV33" s="11">
        <v>59073577</v>
      </c>
      <c r="AW33" s="11">
        <v>57858991</v>
      </c>
      <c r="AX33" s="11">
        <v>55051161</v>
      </c>
      <c r="AY33" s="11">
        <v>54004755</v>
      </c>
      <c r="AZ33" s="11">
        <v>53242491</v>
      </c>
      <c r="BA33" s="11">
        <v>52655213</v>
      </c>
      <c r="BB33" s="11">
        <v>51827431</v>
      </c>
      <c r="BC33" s="13">
        <v>52387142</v>
      </c>
      <c r="BD33" s="13">
        <v>53253922</v>
      </c>
      <c r="BE33" s="7">
        <v>212.11</v>
      </c>
    </row>
    <row r="34" spans="1:57">
      <c r="A34">
        <v>1231</v>
      </c>
      <c r="B34" t="s">
        <v>3</v>
      </c>
      <c r="C34" t="s">
        <v>36</v>
      </c>
      <c r="D34" s="11">
        <v>65319</v>
      </c>
      <c r="E34" s="11">
        <v>65574</v>
      </c>
      <c r="F34" s="11">
        <v>66297</v>
      </c>
      <c r="G34" s="11">
        <v>66760</v>
      </c>
      <c r="H34" s="11">
        <v>67263</v>
      </c>
      <c r="I34" s="11">
        <v>67594</v>
      </c>
      <c r="J34" s="11">
        <v>67969</v>
      </c>
      <c r="K34" s="11">
        <v>68469</v>
      </c>
      <c r="L34" s="11">
        <v>68483</v>
      </c>
      <c r="M34" s="11">
        <v>68571</v>
      </c>
      <c r="N34" s="11">
        <v>68853</v>
      </c>
      <c r="O34" s="11">
        <v>68754</v>
      </c>
      <c r="P34" s="11">
        <v>68577</v>
      </c>
      <c r="Q34" s="11">
        <v>68653</v>
      </c>
      <c r="R34" s="11">
        <v>68731</v>
      </c>
      <c r="S34" s="6">
        <v>68834</v>
      </c>
      <c r="T34" s="13">
        <v>68949</v>
      </c>
      <c r="U34" s="11"/>
      <c r="V34" s="11">
        <v>24217231</v>
      </c>
      <c r="W34" s="11">
        <v>23346368</v>
      </c>
      <c r="X34" s="11">
        <v>24835365</v>
      </c>
      <c r="Y34" s="11">
        <v>24821618</v>
      </c>
      <c r="Z34" s="11">
        <v>23952696</v>
      </c>
      <c r="AA34" s="11">
        <v>26633188</v>
      </c>
      <c r="AB34" s="11">
        <v>21895788</v>
      </c>
      <c r="AC34" s="11">
        <v>21922252</v>
      </c>
      <c r="AD34" s="11">
        <v>20301695</v>
      </c>
      <c r="AE34" s="11">
        <v>22715486</v>
      </c>
      <c r="AF34" s="11">
        <v>23401571</v>
      </c>
      <c r="AG34" s="11">
        <v>24282985</v>
      </c>
      <c r="AH34" s="11">
        <v>23013556</v>
      </c>
      <c r="AI34" s="11">
        <v>24406607</v>
      </c>
      <c r="AJ34" s="12">
        <v>25167981</v>
      </c>
      <c r="AK34" s="13">
        <v>25965502</v>
      </c>
      <c r="AL34" s="13">
        <v>27223735</v>
      </c>
      <c r="AM34" s="12"/>
      <c r="AN34" s="11">
        <v>86357004</v>
      </c>
      <c r="AO34" s="11">
        <v>84665934</v>
      </c>
      <c r="AP34" s="11">
        <v>84519535</v>
      </c>
      <c r="AQ34" s="11">
        <v>82310557</v>
      </c>
      <c r="AR34" s="11">
        <v>80952298</v>
      </c>
      <c r="AS34" s="11">
        <v>81006039</v>
      </c>
      <c r="AT34" s="11">
        <v>85034813</v>
      </c>
      <c r="AU34" s="11">
        <v>84329529</v>
      </c>
      <c r="AV34" s="11">
        <v>83059672</v>
      </c>
      <c r="AW34" s="11">
        <v>82725604</v>
      </c>
      <c r="AX34" s="11">
        <v>79705286</v>
      </c>
      <c r="AY34" s="11">
        <v>78229595</v>
      </c>
      <c r="AZ34" s="11">
        <v>78203957</v>
      </c>
      <c r="BA34" s="11">
        <v>77353834</v>
      </c>
      <c r="BB34" s="11">
        <v>77464859</v>
      </c>
      <c r="BC34" s="13">
        <v>79994619</v>
      </c>
      <c r="BD34" s="13">
        <v>81025586</v>
      </c>
      <c r="BE34" s="7">
        <v>294.87</v>
      </c>
    </row>
    <row r="35" spans="1:57">
      <c r="A35">
        <v>1233</v>
      </c>
      <c r="B35" t="s">
        <v>3</v>
      </c>
      <c r="C35" t="s">
        <v>37</v>
      </c>
      <c r="D35" s="11">
        <v>37100</v>
      </c>
      <c r="E35" s="11">
        <v>37312</v>
      </c>
      <c r="F35" s="11">
        <v>37419</v>
      </c>
      <c r="G35" s="11">
        <v>37503</v>
      </c>
      <c r="H35" s="11">
        <v>37462</v>
      </c>
      <c r="I35" s="11">
        <v>37545</v>
      </c>
      <c r="J35" s="11">
        <v>37511</v>
      </c>
      <c r="K35" s="11">
        <v>37279</v>
      </c>
      <c r="L35" s="11">
        <v>37058</v>
      </c>
      <c r="M35" s="11">
        <v>36927</v>
      </c>
      <c r="N35" s="11">
        <v>36670</v>
      </c>
      <c r="O35" s="11">
        <v>36461</v>
      </c>
      <c r="P35" s="11">
        <v>36118</v>
      </c>
      <c r="Q35" s="11">
        <v>36085</v>
      </c>
      <c r="R35" s="11">
        <v>35712</v>
      </c>
      <c r="S35" s="6">
        <v>35441</v>
      </c>
      <c r="T35" s="13">
        <v>34993</v>
      </c>
      <c r="U35" s="11"/>
      <c r="V35" s="11">
        <v>19222939</v>
      </c>
      <c r="W35" s="11">
        <v>17780840</v>
      </c>
      <c r="X35" s="11">
        <v>18021334</v>
      </c>
      <c r="Y35" s="11">
        <v>19707691</v>
      </c>
      <c r="Z35" s="11">
        <v>15968527</v>
      </c>
      <c r="AA35" s="11">
        <v>16630100</v>
      </c>
      <c r="AB35" s="11">
        <v>16292832</v>
      </c>
      <c r="AC35" s="11">
        <v>17011885</v>
      </c>
      <c r="AD35" s="11">
        <v>16784073</v>
      </c>
      <c r="AE35" s="11">
        <v>17646101</v>
      </c>
      <c r="AF35" s="11">
        <v>18164177</v>
      </c>
      <c r="AG35" s="11">
        <v>19070797</v>
      </c>
      <c r="AH35" s="11">
        <v>17838318</v>
      </c>
      <c r="AI35" s="11">
        <v>18795036</v>
      </c>
      <c r="AJ35" s="12">
        <v>18258196</v>
      </c>
      <c r="AK35" s="13">
        <v>17268236</v>
      </c>
      <c r="AL35" s="13">
        <v>17724886</v>
      </c>
      <c r="AM35" s="12"/>
      <c r="AN35" s="11">
        <v>41778535</v>
      </c>
      <c r="AO35" s="11">
        <v>39984611</v>
      </c>
      <c r="AP35" s="11">
        <v>40761764</v>
      </c>
      <c r="AQ35" s="11">
        <v>40352332</v>
      </c>
      <c r="AR35" s="11">
        <v>39385842</v>
      </c>
      <c r="AS35" s="11">
        <v>39664577</v>
      </c>
      <c r="AT35" s="11">
        <v>40893181</v>
      </c>
      <c r="AU35" s="11">
        <v>40422150</v>
      </c>
      <c r="AV35" s="11">
        <v>39843311</v>
      </c>
      <c r="AW35" s="11">
        <v>39124369</v>
      </c>
      <c r="AX35" s="11">
        <v>37734701</v>
      </c>
      <c r="AY35" s="11">
        <v>38180480</v>
      </c>
      <c r="AZ35" s="11">
        <v>37246697</v>
      </c>
      <c r="BA35" s="11">
        <v>36966115</v>
      </c>
      <c r="BB35" s="11">
        <v>37239837</v>
      </c>
      <c r="BC35" s="13">
        <v>37235890</v>
      </c>
      <c r="BD35" s="13">
        <v>38831400</v>
      </c>
      <c r="BE35" s="7">
        <v>444.28</v>
      </c>
    </row>
    <row r="36" spans="1:57">
      <c r="A36">
        <v>1234</v>
      </c>
      <c r="B36" t="s">
        <v>3</v>
      </c>
      <c r="C36" t="s">
        <v>38</v>
      </c>
      <c r="D36" s="11">
        <v>58038</v>
      </c>
      <c r="E36" s="11">
        <v>58667</v>
      </c>
      <c r="F36" s="11">
        <v>59092</v>
      </c>
      <c r="G36" s="11">
        <v>59635</v>
      </c>
      <c r="H36" s="11">
        <v>60274</v>
      </c>
      <c r="I36" s="11">
        <v>60834</v>
      </c>
      <c r="J36" s="11">
        <v>61072</v>
      </c>
      <c r="K36" s="11">
        <v>60987</v>
      </c>
      <c r="L36" s="11">
        <v>60802</v>
      </c>
      <c r="M36" s="11">
        <v>60729</v>
      </c>
      <c r="N36" s="11">
        <v>60465</v>
      </c>
      <c r="O36" s="11">
        <v>60291</v>
      </c>
      <c r="P36" s="11">
        <v>59896</v>
      </c>
      <c r="Q36" s="11">
        <v>59771</v>
      </c>
      <c r="R36" s="11">
        <v>59485</v>
      </c>
      <c r="S36" s="6">
        <v>59194</v>
      </c>
      <c r="T36" s="13">
        <v>58953</v>
      </c>
      <c r="U36" s="11"/>
      <c r="V36" s="11">
        <v>19044282</v>
      </c>
      <c r="W36" s="11">
        <v>20356250</v>
      </c>
      <c r="X36" s="11">
        <v>17436920</v>
      </c>
      <c r="Y36" s="11">
        <v>17156152</v>
      </c>
      <c r="Z36" s="11">
        <v>18246773</v>
      </c>
      <c r="AA36" s="11">
        <v>19448541</v>
      </c>
      <c r="AB36" s="11">
        <v>17286279</v>
      </c>
      <c r="AC36" s="11">
        <v>17186680</v>
      </c>
      <c r="AD36" s="11">
        <v>18142135</v>
      </c>
      <c r="AE36" s="11">
        <v>20232246</v>
      </c>
      <c r="AF36" s="11">
        <v>21571384</v>
      </c>
      <c r="AG36" s="11">
        <v>20060895</v>
      </c>
      <c r="AH36" s="11">
        <v>21126307</v>
      </c>
      <c r="AI36" s="11">
        <v>20935835</v>
      </c>
      <c r="AJ36" s="12">
        <v>21546061</v>
      </c>
      <c r="AK36" s="13">
        <v>23257251</v>
      </c>
      <c r="AL36" s="13">
        <v>23973286</v>
      </c>
      <c r="AM36" s="12"/>
      <c r="AN36" s="11">
        <v>77602039</v>
      </c>
      <c r="AO36" s="11">
        <v>76912256</v>
      </c>
      <c r="AP36" s="11">
        <v>75997927</v>
      </c>
      <c r="AQ36" s="11">
        <v>73766417</v>
      </c>
      <c r="AR36" s="11">
        <v>72419584</v>
      </c>
      <c r="AS36" s="11">
        <v>73516279</v>
      </c>
      <c r="AT36" s="11">
        <v>76197081</v>
      </c>
      <c r="AU36" s="11">
        <v>75573447</v>
      </c>
      <c r="AV36" s="11">
        <v>74216724</v>
      </c>
      <c r="AW36" s="11">
        <v>72534801</v>
      </c>
      <c r="AX36" s="11">
        <v>69467093</v>
      </c>
      <c r="AY36" s="11">
        <v>68978069</v>
      </c>
      <c r="AZ36" s="11">
        <v>68421718</v>
      </c>
      <c r="BA36" s="11">
        <v>67497497</v>
      </c>
      <c r="BB36" s="11">
        <v>67511120</v>
      </c>
      <c r="BC36" s="13">
        <v>68025106</v>
      </c>
      <c r="BD36" s="13">
        <v>69435018</v>
      </c>
      <c r="BE36" s="7">
        <v>118.54</v>
      </c>
    </row>
    <row r="37" spans="1:57">
      <c r="A37">
        <v>1235</v>
      </c>
      <c r="B37" t="s">
        <v>3</v>
      </c>
      <c r="C37" t="s">
        <v>39</v>
      </c>
      <c r="D37" s="11">
        <v>60625</v>
      </c>
      <c r="E37" s="11">
        <v>60768</v>
      </c>
      <c r="F37" s="11">
        <v>61029</v>
      </c>
      <c r="G37" s="11">
        <v>61028</v>
      </c>
      <c r="H37" s="11">
        <v>61176</v>
      </c>
      <c r="I37" s="11">
        <v>61347</v>
      </c>
      <c r="J37" s="11">
        <v>61328</v>
      </c>
      <c r="K37" s="11">
        <v>61367</v>
      </c>
      <c r="L37" s="11">
        <v>61191</v>
      </c>
      <c r="M37" s="11">
        <v>61109</v>
      </c>
      <c r="N37" s="11">
        <v>60878</v>
      </c>
      <c r="O37" s="11">
        <v>60616</v>
      </c>
      <c r="P37" s="11">
        <v>60275</v>
      </c>
      <c r="Q37" s="11">
        <v>59827</v>
      </c>
      <c r="R37" s="11">
        <v>59218</v>
      </c>
      <c r="S37" s="6">
        <v>58929</v>
      </c>
      <c r="T37" s="13">
        <v>58634</v>
      </c>
      <c r="U37" s="11"/>
      <c r="V37" s="11">
        <v>34020446</v>
      </c>
      <c r="W37" s="11">
        <v>32982239</v>
      </c>
      <c r="X37" s="11">
        <v>33052485</v>
      </c>
      <c r="Y37" s="11">
        <v>30708697</v>
      </c>
      <c r="Z37" s="11">
        <v>33237985</v>
      </c>
      <c r="AA37" s="11">
        <v>32517925</v>
      </c>
      <c r="AB37" s="11">
        <v>29240746</v>
      </c>
      <c r="AC37" s="11">
        <v>28520184</v>
      </c>
      <c r="AD37" s="11">
        <v>28305231</v>
      </c>
      <c r="AE37" s="11">
        <v>30952608</v>
      </c>
      <c r="AF37" s="11">
        <v>31289240</v>
      </c>
      <c r="AG37" s="11">
        <v>31498438</v>
      </c>
      <c r="AH37" s="11">
        <v>31724184</v>
      </c>
      <c r="AI37" s="11">
        <v>30659103</v>
      </c>
      <c r="AJ37" s="12">
        <v>28067970</v>
      </c>
      <c r="AK37" s="13">
        <v>30068467</v>
      </c>
      <c r="AL37" s="13">
        <v>31061876</v>
      </c>
      <c r="AM37" s="12"/>
      <c r="AN37" s="11">
        <v>73592257</v>
      </c>
      <c r="AO37" s="11">
        <v>71995449</v>
      </c>
      <c r="AP37" s="11">
        <v>70396443</v>
      </c>
      <c r="AQ37" s="11">
        <v>68725040</v>
      </c>
      <c r="AR37" s="11">
        <v>66748541</v>
      </c>
      <c r="AS37" s="11">
        <v>66257662</v>
      </c>
      <c r="AT37" s="11">
        <v>67730265</v>
      </c>
      <c r="AU37" s="11">
        <v>66987624</v>
      </c>
      <c r="AV37" s="11">
        <v>65879601</v>
      </c>
      <c r="AW37" s="11">
        <v>63459695</v>
      </c>
      <c r="AX37" s="11">
        <v>60066802</v>
      </c>
      <c r="AY37" s="11">
        <v>58577915</v>
      </c>
      <c r="AZ37" s="11">
        <v>58137116</v>
      </c>
      <c r="BA37" s="11">
        <v>57929440</v>
      </c>
      <c r="BB37" s="11">
        <v>58412127</v>
      </c>
      <c r="BC37" s="13">
        <v>58499547</v>
      </c>
      <c r="BD37" s="13">
        <v>60295269</v>
      </c>
      <c r="BE37" s="7">
        <v>721.86</v>
      </c>
    </row>
    <row r="38" spans="1:57">
      <c r="A38">
        <v>1236</v>
      </c>
      <c r="B38" t="s">
        <v>3</v>
      </c>
      <c r="C38" t="s">
        <v>40</v>
      </c>
      <c r="D38" s="11">
        <v>48137</v>
      </c>
      <c r="E38" s="11">
        <v>48224</v>
      </c>
      <c r="F38" s="11">
        <v>48431</v>
      </c>
      <c r="G38" s="11">
        <v>48861</v>
      </c>
      <c r="H38" s="11">
        <v>49045</v>
      </c>
      <c r="I38" s="11">
        <v>49430</v>
      </c>
      <c r="J38" s="11">
        <v>49493</v>
      </c>
      <c r="K38" s="11">
        <v>49452</v>
      </c>
      <c r="L38" s="11">
        <v>49371</v>
      </c>
      <c r="M38" s="11">
        <v>49295</v>
      </c>
      <c r="N38" s="11">
        <v>49100</v>
      </c>
      <c r="O38" s="11">
        <v>48779</v>
      </c>
      <c r="P38" s="11">
        <v>48393</v>
      </c>
      <c r="Q38" s="11">
        <v>48235</v>
      </c>
      <c r="R38" s="11">
        <v>47867</v>
      </c>
      <c r="S38" s="6">
        <v>47490</v>
      </c>
      <c r="T38" s="13">
        <v>47024</v>
      </c>
      <c r="U38" s="11"/>
      <c r="V38" s="11">
        <v>21071276</v>
      </c>
      <c r="W38" s="11">
        <v>17687241</v>
      </c>
      <c r="X38" s="11">
        <v>18630057</v>
      </c>
      <c r="Y38" s="11">
        <v>18069046</v>
      </c>
      <c r="Z38" s="11">
        <v>16577841</v>
      </c>
      <c r="AA38" s="11">
        <v>17025713</v>
      </c>
      <c r="AB38" s="11">
        <v>18405292</v>
      </c>
      <c r="AC38" s="11">
        <v>17534535</v>
      </c>
      <c r="AD38" s="11">
        <v>17474486</v>
      </c>
      <c r="AE38" s="11">
        <v>19694251</v>
      </c>
      <c r="AF38" s="11">
        <v>20599481</v>
      </c>
      <c r="AG38" s="11">
        <v>23502743</v>
      </c>
      <c r="AH38" s="11">
        <v>21182968</v>
      </c>
      <c r="AI38" s="11">
        <v>23267301</v>
      </c>
      <c r="AJ38" s="12">
        <v>22994955</v>
      </c>
      <c r="AK38" s="13">
        <v>20878880</v>
      </c>
      <c r="AL38" s="13">
        <v>21386438</v>
      </c>
      <c r="AM38" s="12"/>
      <c r="AN38" s="11">
        <v>48987399</v>
      </c>
      <c r="AO38" s="11">
        <v>49196890</v>
      </c>
      <c r="AP38" s="11">
        <v>47366895</v>
      </c>
      <c r="AQ38" s="11">
        <v>46659725</v>
      </c>
      <c r="AR38" s="11">
        <v>45489435</v>
      </c>
      <c r="AS38" s="11">
        <v>45823157</v>
      </c>
      <c r="AT38" s="11">
        <v>47024598</v>
      </c>
      <c r="AU38" s="11">
        <v>47587051</v>
      </c>
      <c r="AV38" s="11">
        <v>47442155</v>
      </c>
      <c r="AW38" s="11">
        <v>46748808</v>
      </c>
      <c r="AX38" s="11">
        <v>45123671</v>
      </c>
      <c r="AY38" s="11">
        <v>45065211</v>
      </c>
      <c r="AZ38" s="11">
        <v>45138480</v>
      </c>
      <c r="BA38" s="11">
        <v>45087753</v>
      </c>
      <c r="BB38" s="11">
        <v>46154670</v>
      </c>
      <c r="BC38" s="13">
        <v>46480246</v>
      </c>
      <c r="BD38" s="13">
        <v>47748435</v>
      </c>
      <c r="BE38" s="7">
        <v>397.3</v>
      </c>
    </row>
    <row r="39" spans="1:57">
      <c r="A39">
        <v>2201</v>
      </c>
      <c r="B39" t="s">
        <v>41</v>
      </c>
      <c r="C39" t="s">
        <v>42</v>
      </c>
      <c r="D39" s="11">
        <v>319163</v>
      </c>
      <c r="E39" s="11">
        <v>318632</v>
      </c>
      <c r="F39" s="11">
        <v>318103</v>
      </c>
      <c r="G39" s="11">
        <v>316830</v>
      </c>
      <c r="H39" s="11">
        <v>314786</v>
      </c>
      <c r="I39" s="11">
        <v>313733</v>
      </c>
      <c r="J39" s="11">
        <v>311101</v>
      </c>
      <c r="K39" s="11">
        <v>308616</v>
      </c>
      <c r="L39" s="11">
        <v>306263</v>
      </c>
      <c r="M39" s="11">
        <v>304321</v>
      </c>
      <c r="N39" s="11">
        <v>302957</v>
      </c>
      <c r="O39" s="11">
        <v>300778</v>
      </c>
      <c r="P39" s="11">
        <v>297637</v>
      </c>
      <c r="Q39" s="11">
        <v>297576</v>
      </c>
      <c r="R39" s="11">
        <v>295062</v>
      </c>
      <c r="S39" s="6">
        <v>292194</v>
      </c>
      <c r="T39" s="13">
        <v>289250</v>
      </c>
      <c r="U39" s="11"/>
      <c r="V39" s="11">
        <v>118049363</v>
      </c>
      <c r="W39" s="11">
        <v>116757014</v>
      </c>
      <c r="X39" s="11">
        <v>114062425</v>
      </c>
      <c r="Y39" s="11">
        <v>111328279</v>
      </c>
      <c r="Z39" s="11">
        <v>100303344</v>
      </c>
      <c r="AA39" s="11">
        <v>114094442</v>
      </c>
      <c r="AB39" s="11">
        <v>109907468</v>
      </c>
      <c r="AC39" s="11">
        <v>112010228</v>
      </c>
      <c r="AD39" s="11">
        <v>111147788</v>
      </c>
      <c r="AE39" s="11">
        <v>125472394</v>
      </c>
      <c r="AF39" s="11">
        <v>119679867</v>
      </c>
      <c r="AG39" s="11">
        <v>117450969</v>
      </c>
      <c r="AH39" s="11">
        <v>121188446</v>
      </c>
      <c r="AI39" s="11">
        <v>132961041</v>
      </c>
      <c r="AJ39" s="12">
        <v>125475857</v>
      </c>
      <c r="AK39" s="13">
        <v>116677099</v>
      </c>
      <c r="AL39" s="13">
        <v>116114625</v>
      </c>
      <c r="AM39" s="12"/>
      <c r="AN39" s="11">
        <v>412971251</v>
      </c>
      <c r="AO39" s="11">
        <v>404930005</v>
      </c>
      <c r="AP39" s="11">
        <v>394014054</v>
      </c>
      <c r="AQ39" s="11">
        <v>374482856</v>
      </c>
      <c r="AR39" s="11">
        <v>361940146</v>
      </c>
      <c r="AS39" s="11">
        <v>353973939</v>
      </c>
      <c r="AT39" s="11">
        <v>359318647</v>
      </c>
      <c r="AU39" s="11">
        <v>353976579</v>
      </c>
      <c r="AV39" s="11">
        <v>348221726</v>
      </c>
      <c r="AW39" s="11">
        <v>337354306</v>
      </c>
      <c r="AX39" s="11">
        <v>324023133</v>
      </c>
      <c r="AY39" s="11">
        <v>319472344</v>
      </c>
      <c r="AZ39" s="11">
        <v>316807773</v>
      </c>
      <c r="BA39" s="11">
        <v>318953387</v>
      </c>
      <c r="BB39" s="11">
        <v>321143120</v>
      </c>
      <c r="BC39" s="13">
        <v>322365637</v>
      </c>
      <c r="BD39" s="13">
        <v>327542351</v>
      </c>
      <c r="BE39" s="7">
        <v>824.54</v>
      </c>
    </row>
    <row r="40" spans="1:57">
      <c r="A40">
        <v>2202</v>
      </c>
      <c r="B40" t="s">
        <v>41</v>
      </c>
      <c r="C40" t="s">
        <v>43</v>
      </c>
      <c r="D40" s="11">
        <v>193272</v>
      </c>
      <c r="E40" s="11">
        <v>192901</v>
      </c>
      <c r="F40" s="11">
        <v>191717</v>
      </c>
      <c r="G40" s="11">
        <v>191167</v>
      </c>
      <c r="H40" s="11">
        <v>190038</v>
      </c>
      <c r="I40" s="11">
        <v>189204</v>
      </c>
      <c r="J40" s="11">
        <v>187821</v>
      </c>
      <c r="K40" s="11">
        <v>186209</v>
      </c>
      <c r="L40" s="11">
        <v>184719</v>
      </c>
      <c r="M40" s="11">
        <v>183834</v>
      </c>
      <c r="N40" s="11">
        <v>182884</v>
      </c>
      <c r="O40" s="11">
        <v>181622</v>
      </c>
      <c r="P40" s="11">
        <v>180070</v>
      </c>
      <c r="Q40" s="11">
        <v>179772</v>
      </c>
      <c r="R40" s="11">
        <v>178258</v>
      </c>
      <c r="S40" s="6">
        <v>176567</v>
      </c>
      <c r="T40" s="13">
        <v>175038</v>
      </c>
      <c r="U40" s="11"/>
      <c r="V40" s="11">
        <v>75018546</v>
      </c>
      <c r="W40" s="11">
        <v>76629109</v>
      </c>
      <c r="X40" s="11">
        <v>71904693</v>
      </c>
      <c r="Y40" s="11">
        <v>70831621</v>
      </c>
      <c r="Z40" s="11">
        <v>69453667</v>
      </c>
      <c r="AA40" s="11">
        <v>72473985</v>
      </c>
      <c r="AB40" s="11">
        <v>66953425</v>
      </c>
      <c r="AC40" s="11">
        <v>68750459</v>
      </c>
      <c r="AD40" s="11">
        <v>66393330</v>
      </c>
      <c r="AE40" s="11">
        <v>74946590</v>
      </c>
      <c r="AF40" s="11">
        <v>73868061</v>
      </c>
      <c r="AG40" s="11">
        <v>76184182</v>
      </c>
      <c r="AH40" s="11">
        <v>75507403</v>
      </c>
      <c r="AI40" s="11">
        <v>83593871</v>
      </c>
      <c r="AJ40" s="12">
        <v>81501482</v>
      </c>
      <c r="AK40" s="13">
        <v>82806857</v>
      </c>
      <c r="AL40" s="13">
        <v>81331993</v>
      </c>
      <c r="AM40" s="12"/>
      <c r="AN40" s="11">
        <v>205514097</v>
      </c>
      <c r="AO40" s="11">
        <v>200700551</v>
      </c>
      <c r="AP40" s="11">
        <v>198735405</v>
      </c>
      <c r="AQ40" s="11">
        <v>189937580</v>
      </c>
      <c r="AR40" s="11">
        <v>186168086</v>
      </c>
      <c r="AS40" s="11">
        <v>186970877</v>
      </c>
      <c r="AT40" s="11">
        <v>191389115</v>
      </c>
      <c r="AU40" s="11">
        <v>189346591</v>
      </c>
      <c r="AV40" s="11">
        <v>189597716</v>
      </c>
      <c r="AW40" s="11">
        <v>182149509</v>
      </c>
      <c r="AX40" s="11">
        <v>172356228</v>
      </c>
      <c r="AY40" s="11">
        <v>176159380</v>
      </c>
      <c r="AZ40" s="11">
        <v>175806847</v>
      </c>
      <c r="BA40" s="11">
        <v>179525192</v>
      </c>
      <c r="BB40" s="11">
        <v>179275999</v>
      </c>
      <c r="BC40" s="13">
        <v>184204531</v>
      </c>
      <c r="BD40" s="13">
        <v>187320883</v>
      </c>
      <c r="BE40" s="7">
        <v>524.12</v>
      </c>
    </row>
    <row r="41" spans="1:57">
      <c r="A41">
        <v>2203</v>
      </c>
      <c r="B41" t="s">
        <v>41</v>
      </c>
      <c r="C41" t="s">
        <v>44</v>
      </c>
      <c r="D41" s="11">
        <v>250790</v>
      </c>
      <c r="E41" s="11">
        <v>250824</v>
      </c>
      <c r="F41" s="11">
        <v>250963</v>
      </c>
      <c r="G41" s="11">
        <v>250091</v>
      </c>
      <c r="H41" s="11">
        <v>249115</v>
      </c>
      <c r="I41" s="11">
        <v>248776</v>
      </c>
      <c r="J41" s="11">
        <v>247115</v>
      </c>
      <c r="K41" s="11">
        <v>245128</v>
      </c>
      <c r="L41" s="11">
        <v>243682</v>
      </c>
      <c r="M41" s="11">
        <v>241928</v>
      </c>
      <c r="N41" s="11">
        <v>240789</v>
      </c>
      <c r="O41" s="11">
        <v>239630</v>
      </c>
      <c r="P41" s="11">
        <v>238481</v>
      </c>
      <c r="Q41" s="11">
        <v>238124</v>
      </c>
      <c r="R41" s="11">
        <v>236741</v>
      </c>
      <c r="S41" s="6">
        <v>234988</v>
      </c>
      <c r="T41" s="13">
        <v>233252</v>
      </c>
      <c r="U41" s="11"/>
      <c r="V41" s="11">
        <v>88809875</v>
      </c>
      <c r="W41" s="11">
        <v>89310248</v>
      </c>
      <c r="X41" s="11">
        <v>87647037</v>
      </c>
      <c r="Y41" s="11">
        <v>84811621</v>
      </c>
      <c r="Z41" s="11">
        <v>85315121</v>
      </c>
      <c r="AA41" s="11">
        <v>82614987</v>
      </c>
      <c r="AB41" s="11">
        <v>82189646</v>
      </c>
      <c r="AC41" s="11">
        <v>83908033</v>
      </c>
      <c r="AD41" s="11">
        <v>85290100</v>
      </c>
      <c r="AE41" s="11">
        <v>93812166</v>
      </c>
      <c r="AF41" s="11">
        <v>92098355</v>
      </c>
      <c r="AG41" s="11">
        <v>104558384</v>
      </c>
      <c r="AH41" s="11">
        <v>100763406</v>
      </c>
      <c r="AI41" s="11">
        <v>94966606</v>
      </c>
      <c r="AJ41" s="12">
        <v>93818273</v>
      </c>
      <c r="AK41" s="13">
        <v>99979207</v>
      </c>
      <c r="AL41" s="13">
        <v>105504663</v>
      </c>
      <c r="AM41" s="12"/>
      <c r="AN41" s="11">
        <v>308961660</v>
      </c>
      <c r="AO41" s="11">
        <v>304309941</v>
      </c>
      <c r="AP41" s="11">
        <v>299111781</v>
      </c>
      <c r="AQ41" s="11">
        <v>288259612</v>
      </c>
      <c r="AR41" s="11">
        <v>279774848</v>
      </c>
      <c r="AS41" s="11">
        <v>278057718</v>
      </c>
      <c r="AT41" s="11">
        <v>282442833</v>
      </c>
      <c r="AU41" s="11">
        <v>281317728</v>
      </c>
      <c r="AV41" s="11">
        <v>278838693</v>
      </c>
      <c r="AW41" s="11">
        <v>273619440</v>
      </c>
      <c r="AX41" s="11">
        <v>262145021</v>
      </c>
      <c r="AY41" s="11">
        <v>260228855</v>
      </c>
      <c r="AZ41" s="11">
        <v>257857587</v>
      </c>
      <c r="BA41" s="11">
        <v>261547323</v>
      </c>
      <c r="BB41" s="11">
        <v>266718437</v>
      </c>
      <c r="BC41" s="13">
        <v>268521534</v>
      </c>
      <c r="BD41" s="13">
        <v>272934882</v>
      </c>
      <c r="BE41" s="7">
        <v>305.39999999999998</v>
      </c>
    </row>
    <row r="42" spans="1:57">
      <c r="A42">
        <v>2204</v>
      </c>
      <c r="B42" t="s">
        <v>41</v>
      </c>
      <c r="C42" t="s">
        <v>45</v>
      </c>
      <c r="D42" s="11">
        <v>40053</v>
      </c>
      <c r="E42" s="11">
        <v>39991</v>
      </c>
      <c r="F42" s="11">
        <v>40012</v>
      </c>
      <c r="G42" s="11">
        <v>39816</v>
      </c>
      <c r="H42" s="11">
        <v>39489</v>
      </c>
      <c r="I42" s="11">
        <v>39181</v>
      </c>
      <c r="J42" s="11">
        <v>38861</v>
      </c>
      <c r="K42" s="11">
        <v>38406</v>
      </c>
      <c r="L42" s="11">
        <v>37864</v>
      </c>
      <c r="M42" s="11">
        <v>37423</v>
      </c>
      <c r="N42" s="11">
        <v>37037</v>
      </c>
      <c r="O42" s="11">
        <v>36499</v>
      </c>
      <c r="P42" s="11">
        <v>36012</v>
      </c>
      <c r="Q42" s="11">
        <v>35786</v>
      </c>
      <c r="R42" s="11">
        <v>35351</v>
      </c>
      <c r="S42" s="6">
        <v>34938</v>
      </c>
      <c r="T42" s="13">
        <v>34491</v>
      </c>
      <c r="U42" s="11"/>
      <c r="V42" s="11">
        <v>16940976</v>
      </c>
      <c r="W42" s="11">
        <v>17511844</v>
      </c>
      <c r="X42" s="11">
        <v>18461538</v>
      </c>
      <c r="Y42" s="11">
        <v>17818294</v>
      </c>
      <c r="Z42" s="11">
        <v>17080630</v>
      </c>
      <c r="AA42" s="11">
        <v>16205331</v>
      </c>
      <c r="AB42" s="11">
        <v>17008577</v>
      </c>
      <c r="AC42" s="11">
        <v>15188482</v>
      </c>
      <c r="AD42" s="11">
        <v>14128649</v>
      </c>
      <c r="AE42" s="11">
        <v>15981094</v>
      </c>
      <c r="AF42" s="11">
        <v>15800583</v>
      </c>
      <c r="AG42" s="11">
        <v>16520294</v>
      </c>
      <c r="AH42" s="11">
        <v>16298763</v>
      </c>
      <c r="AI42" s="11">
        <v>16629542</v>
      </c>
      <c r="AJ42" s="12">
        <v>16515020</v>
      </c>
      <c r="AK42" s="13">
        <v>16178503</v>
      </c>
      <c r="AL42" s="13">
        <v>15931054</v>
      </c>
      <c r="AM42" s="12"/>
      <c r="AN42" s="11">
        <v>36451105</v>
      </c>
      <c r="AO42" s="11">
        <v>35156954</v>
      </c>
      <c r="AP42" s="11">
        <v>33797894</v>
      </c>
      <c r="AQ42" s="11">
        <v>32078459</v>
      </c>
      <c r="AR42" s="11">
        <v>31442673</v>
      </c>
      <c r="AS42" s="11">
        <v>31248788</v>
      </c>
      <c r="AT42" s="11">
        <v>30805076</v>
      </c>
      <c r="AU42" s="11">
        <v>30893352</v>
      </c>
      <c r="AV42" s="11">
        <v>31149729</v>
      </c>
      <c r="AW42" s="11">
        <v>29592053</v>
      </c>
      <c r="AX42" s="11">
        <v>27564031</v>
      </c>
      <c r="AY42" s="11">
        <v>27842943</v>
      </c>
      <c r="AZ42" s="11">
        <v>28281264</v>
      </c>
      <c r="BA42" s="11">
        <v>29003447</v>
      </c>
      <c r="BB42" s="11">
        <v>28434496</v>
      </c>
      <c r="BC42" s="13">
        <v>29204174</v>
      </c>
      <c r="BD42" s="13">
        <v>30418909</v>
      </c>
      <c r="BE42" s="7">
        <v>216.96</v>
      </c>
    </row>
    <row r="43" spans="1:57">
      <c r="A43">
        <v>2205</v>
      </c>
      <c r="B43" t="s">
        <v>41</v>
      </c>
      <c r="C43" t="s">
        <v>46</v>
      </c>
      <c r="D43" s="11">
        <v>65482</v>
      </c>
      <c r="E43" s="11">
        <v>65277</v>
      </c>
      <c r="F43" s="11">
        <v>65081</v>
      </c>
      <c r="G43" s="11">
        <v>64578</v>
      </c>
      <c r="H43" s="11">
        <v>64315</v>
      </c>
      <c r="I43" s="11">
        <v>63859</v>
      </c>
      <c r="J43" s="11">
        <v>63246</v>
      </c>
      <c r="K43" s="11">
        <v>62408</v>
      </c>
      <c r="L43" s="11">
        <v>61714</v>
      </c>
      <c r="M43" s="11">
        <v>61061</v>
      </c>
      <c r="N43" s="11">
        <v>60568</v>
      </c>
      <c r="O43" s="11">
        <v>59958</v>
      </c>
      <c r="P43" s="11">
        <v>59140</v>
      </c>
      <c r="Q43" s="11">
        <v>58942</v>
      </c>
      <c r="R43" s="11">
        <v>58023</v>
      </c>
      <c r="S43" s="6">
        <v>57228</v>
      </c>
      <c r="T43" s="13">
        <v>56484</v>
      </c>
      <c r="U43" s="11"/>
      <c r="V43" s="11">
        <v>32237411</v>
      </c>
      <c r="W43" s="11">
        <v>28912746</v>
      </c>
      <c r="X43" s="11">
        <v>27839397</v>
      </c>
      <c r="Y43" s="11">
        <v>29701028</v>
      </c>
      <c r="Z43" s="11">
        <v>26853872</v>
      </c>
      <c r="AA43" s="11">
        <v>27121978</v>
      </c>
      <c r="AB43" s="11">
        <v>28782628</v>
      </c>
      <c r="AC43" s="11">
        <v>25821623</v>
      </c>
      <c r="AD43" s="11">
        <v>25722592</v>
      </c>
      <c r="AE43" s="11">
        <v>29887644</v>
      </c>
      <c r="AF43" s="11">
        <v>30462841</v>
      </c>
      <c r="AG43" s="11">
        <v>31991225</v>
      </c>
      <c r="AH43" s="11">
        <v>32734240</v>
      </c>
      <c r="AI43" s="11">
        <v>35375402</v>
      </c>
      <c r="AJ43" s="12">
        <v>30250950</v>
      </c>
      <c r="AK43" s="13">
        <v>32512133</v>
      </c>
      <c r="AL43" s="13">
        <v>30919122</v>
      </c>
      <c r="AM43" s="12"/>
      <c r="AN43" s="11">
        <v>61510716</v>
      </c>
      <c r="AO43" s="11">
        <v>59880785</v>
      </c>
      <c r="AP43" s="11">
        <v>58570131</v>
      </c>
      <c r="AQ43" s="11">
        <v>55236233</v>
      </c>
      <c r="AR43" s="11">
        <v>53645633</v>
      </c>
      <c r="AS43" s="11">
        <v>52939846</v>
      </c>
      <c r="AT43" s="11">
        <v>53410890</v>
      </c>
      <c r="AU43" s="11">
        <v>53024604</v>
      </c>
      <c r="AV43" s="11">
        <v>52849433</v>
      </c>
      <c r="AW43" s="11">
        <v>51137595</v>
      </c>
      <c r="AX43" s="11">
        <v>47713164</v>
      </c>
      <c r="AY43" s="11">
        <v>47264729</v>
      </c>
      <c r="AZ43" s="11">
        <v>48340380</v>
      </c>
      <c r="BA43" s="11">
        <v>49592408</v>
      </c>
      <c r="BB43" s="11">
        <v>49064968</v>
      </c>
      <c r="BC43" s="13">
        <v>48408122</v>
      </c>
      <c r="BD43" s="13">
        <v>50363506</v>
      </c>
      <c r="BE43" s="7">
        <v>404.56</v>
      </c>
    </row>
    <row r="44" spans="1:57">
      <c r="A44">
        <v>2206</v>
      </c>
      <c r="B44" t="s">
        <v>41</v>
      </c>
      <c r="C44" t="s">
        <v>47</v>
      </c>
      <c r="D44" s="11">
        <v>69356</v>
      </c>
      <c r="E44" s="11">
        <v>69262</v>
      </c>
      <c r="F44" s="11">
        <v>69238</v>
      </c>
      <c r="G44" s="11">
        <v>68946</v>
      </c>
      <c r="H44" s="11">
        <v>68611</v>
      </c>
      <c r="I44" s="11">
        <v>68171</v>
      </c>
      <c r="J44" s="11">
        <v>67419</v>
      </c>
      <c r="K44" s="11">
        <v>66734</v>
      </c>
      <c r="L44" s="11">
        <v>66254</v>
      </c>
      <c r="M44" s="11">
        <v>65852</v>
      </c>
      <c r="N44" s="11">
        <v>65694</v>
      </c>
      <c r="O44" s="11">
        <v>65075</v>
      </c>
      <c r="P44" s="11">
        <v>64319</v>
      </c>
      <c r="Q44" s="11">
        <v>64498</v>
      </c>
      <c r="R44" s="11">
        <v>63833</v>
      </c>
      <c r="S44" s="6">
        <v>63236</v>
      </c>
      <c r="T44" s="13">
        <v>62724</v>
      </c>
      <c r="U44" s="11"/>
      <c r="V44" s="11">
        <v>32163273</v>
      </c>
      <c r="W44" s="11">
        <v>29787543</v>
      </c>
      <c r="X44" s="11">
        <v>29993376</v>
      </c>
      <c r="Y44" s="11">
        <v>29125934</v>
      </c>
      <c r="Z44" s="11">
        <v>29212220</v>
      </c>
      <c r="AA44" s="11">
        <v>29875806</v>
      </c>
      <c r="AB44" s="11">
        <v>27531881</v>
      </c>
      <c r="AC44" s="11">
        <v>28588877</v>
      </c>
      <c r="AD44" s="11">
        <v>29423862</v>
      </c>
      <c r="AE44" s="11">
        <v>27926319</v>
      </c>
      <c r="AF44" s="11">
        <v>29407912</v>
      </c>
      <c r="AG44" s="11">
        <v>28289835</v>
      </c>
      <c r="AH44" s="11">
        <v>29403155</v>
      </c>
      <c r="AI44" s="11">
        <v>30060202</v>
      </c>
      <c r="AJ44" s="12">
        <v>30443246</v>
      </c>
      <c r="AK44" s="13">
        <v>29012669</v>
      </c>
      <c r="AL44" s="13">
        <v>28201008</v>
      </c>
      <c r="AM44" s="12"/>
      <c r="AN44" s="11">
        <v>77575221</v>
      </c>
      <c r="AO44" s="11">
        <v>77259263</v>
      </c>
      <c r="AP44" s="11">
        <v>74946703</v>
      </c>
      <c r="AQ44" s="11">
        <v>72169626</v>
      </c>
      <c r="AR44" s="11">
        <v>70773220</v>
      </c>
      <c r="AS44" s="11">
        <v>69615508</v>
      </c>
      <c r="AT44" s="11">
        <v>69860934</v>
      </c>
      <c r="AU44" s="11">
        <v>68242317</v>
      </c>
      <c r="AV44" s="11">
        <v>67647787</v>
      </c>
      <c r="AW44" s="11">
        <v>66630559</v>
      </c>
      <c r="AX44" s="11">
        <v>62774469</v>
      </c>
      <c r="AY44" s="11">
        <v>63117430</v>
      </c>
      <c r="AZ44" s="11">
        <v>62756433</v>
      </c>
      <c r="BA44" s="11">
        <v>64451109</v>
      </c>
      <c r="BB44" s="11">
        <v>64093668</v>
      </c>
      <c r="BC44" s="13">
        <v>64632233</v>
      </c>
      <c r="BD44" s="13">
        <v>67452869</v>
      </c>
      <c r="BE44" s="7">
        <v>725.67</v>
      </c>
    </row>
    <row r="45" spans="1:57">
      <c r="A45">
        <v>2207</v>
      </c>
      <c r="B45" t="s">
        <v>41</v>
      </c>
      <c r="C45" t="s">
        <v>48</v>
      </c>
      <c r="D45" s="11">
        <v>43583</v>
      </c>
      <c r="E45" s="11">
        <v>43968</v>
      </c>
      <c r="F45" s="11">
        <v>43947</v>
      </c>
      <c r="G45" s="11">
        <v>43784</v>
      </c>
      <c r="H45" s="11">
        <v>43515</v>
      </c>
      <c r="I45" s="11">
        <v>43763</v>
      </c>
      <c r="J45" s="11">
        <v>43249</v>
      </c>
      <c r="K45" s="11">
        <v>43176</v>
      </c>
      <c r="L45" s="11">
        <v>42688</v>
      </c>
      <c r="M45" s="11">
        <v>42226</v>
      </c>
      <c r="N45" s="11">
        <v>42206</v>
      </c>
      <c r="O45" s="11">
        <v>41892</v>
      </c>
      <c r="P45" s="11">
        <v>41517</v>
      </c>
      <c r="Q45" s="11">
        <v>41601</v>
      </c>
      <c r="R45" s="11">
        <v>41163</v>
      </c>
      <c r="S45" s="6">
        <v>40654</v>
      </c>
      <c r="T45" s="13">
        <v>40065</v>
      </c>
      <c r="U45" s="11"/>
      <c r="V45" s="11">
        <v>22829508</v>
      </c>
      <c r="W45" s="11">
        <v>21964057</v>
      </c>
      <c r="X45" s="11">
        <v>21259715</v>
      </c>
      <c r="Y45" s="11">
        <v>21327080</v>
      </c>
      <c r="Z45" s="11">
        <v>20916534</v>
      </c>
      <c r="AA45" s="11">
        <v>23659697</v>
      </c>
      <c r="AB45" s="11">
        <v>21151128</v>
      </c>
      <c r="AC45" s="11">
        <v>19851189</v>
      </c>
      <c r="AD45" s="11">
        <v>20153994</v>
      </c>
      <c r="AE45" s="11">
        <v>19696625</v>
      </c>
      <c r="AF45" s="11">
        <v>19611551</v>
      </c>
      <c r="AG45" s="11">
        <v>22523080</v>
      </c>
      <c r="AH45" s="11">
        <v>22887025</v>
      </c>
      <c r="AI45" s="11">
        <v>20600284</v>
      </c>
      <c r="AJ45" s="12">
        <v>21369306</v>
      </c>
      <c r="AK45" s="13">
        <v>22915175</v>
      </c>
      <c r="AL45" s="13">
        <v>25526306</v>
      </c>
      <c r="AM45" s="12"/>
      <c r="AN45" s="11">
        <v>56521146</v>
      </c>
      <c r="AO45" s="11">
        <v>56252790</v>
      </c>
      <c r="AP45" s="11">
        <v>56746337</v>
      </c>
      <c r="AQ45" s="11">
        <v>57286706</v>
      </c>
      <c r="AR45" s="11">
        <v>56411219</v>
      </c>
      <c r="AS45" s="11">
        <v>54600108</v>
      </c>
      <c r="AT45" s="11">
        <v>54904232</v>
      </c>
      <c r="AU45" s="11">
        <v>53500209</v>
      </c>
      <c r="AV45" s="11">
        <v>53662325</v>
      </c>
      <c r="AW45" s="11">
        <v>52809255</v>
      </c>
      <c r="AX45" s="11">
        <v>52340514</v>
      </c>
      <c r="AY45" s="11">
        <v>50589266</v>
      </c>
      <c r="AZ45" s="11">
        <v>51622092</v>
      </c>
      <c r="BA45" s="11">
        <v>49170095</v>
      </c>
      <c r="BB45" s="11">
        <v>49025599</v>
      </c>
      <c r="BC45" s="13">
        <v>49925906</v>
      </c>
      <c r="BD45" s="13">
        <v>51602213</v>
      </c>
      <c r="BE45" s="7">
        <v>120.09</v>
      </c>
    </row>
    <row r="46" spans="1:57">
      <c r="A46">
        <v>2208</v>
      </c>
      <c r="B46" t="s">
        <v>41</v>
      </c>
      <c r="C46" t="s">
        <v>49</v>
      </c>
      <c r="D46" s="11">
        <v>69107</v>
      </c>
      <c r="E46" s="11">
        <v>68972</v>
      </c>
      <c r="F46" s="11">
        <v>68666</v>
      </c>
      <c r="G46" s="11">
        <v>68126</v>
      </c>
      <c r="H46" s="11">
        <v>67342</v>
      </c>
      <c r="I46" s="11">
        <v>66731</v>
      </c>
      <c r="J46" s="11">
        <v>65960</v>
      </c>
      <c r="K46" s="11">
        <v>65129</v>
      </c>
      <c r="L46" s="11">
        <v>64535</v>
      </c>
      <c r="M46" s="11">
        <v>64247</v>
      </c>
      <c r="N46" s="11">
        <v>63838</v>
      </c>
      <c r="O46" s="11">
        <v>63220</v>
      </c>
      <c r="P46" s="11">
        <v>62519</v>
      </c>
      <c r="Q46" s="11">
        <v>62273</v>
      </c>
      <c r="R46" s="11">
        <v>61420</v>
      </c>
      <c r="S46" s="6">
        <v>60554</v>
      </c>
      <c r="T46" s="13">
        <v>59801</v>
      </c>
      <c r="U46" s="11"/>
      <c r="V46" s="11">
        <v>30240027</v>
      </c>
      <c r="W46" s="11">
        <v>31913334</v>
      </c>
      <c r="X46" s="11">
        <v>30447401</v>
      </c>
      <c r="Y46" s="11">
        <v>31788216</v>
      </c>
      <c r="Z46" s="11">
        <v>31823717</v>
      </c>
      <c r="AA46" s="11">
        <v>31506793</v>
      </c>
      <c r="AB46" s="11">
        <v>32434851</v>
      </c>
      <c r="AC46" s="11">
        <v>31225599</v>
      </c>
      <c r="AD46" s="11">
        <v>32528049</v>
      </c>
      <c r="AE46" s="11">
        <v>37974379</v>
      </c>
      <c r="AF46" s="11">
        <v>37416956</v>
      </c>
      <c r="AG46" s="11">
        <v>35428187</v>
      </c>
      <c r="AH46" s="11">
        <v>34310007</v>
      </c>
      <c r="AI46" s="11">
        <v>33418695</v>
      </c>
      <c r="AJ46" s="12">
        <v>32354550</v>
      </c>
      <c r="AK46" s="13">
        <v>33744732</v>
      </c>
      <c r="AL46" s="13">
        <v>33845012</v>
      </c>
      <c r="AM46" s="12"/>
      <c r="AN46" s="11">
        <v>82135355</v>
      </c>
      <c r="AO46" s="11">
        <v>80112434</v>
      </c>
      <c r="AP46" s="11">
        <v>78553272</v>
      </c>
      <c r="AQ46" s="11">
        <v>75823241</v>
      </c>
      <c r="AR46" s="11">
        <v>71410444</v>
      </c>
      <c r="AS46" s="11">
        <v>69442297</v>
      </c>
      <c r="AT46" s="11">
        <v>69744617</v>
      </c>
      <c r="AU46" s="11">
        <v>68351772</v>
      </c>
      <c r="AV46" s="11">
        <v>68516713</v>
      </c>
      <c r="AW46" s="11">
        <v>66613341</v>
      </c>
      <c r="AX46" s="11">
        <v>64325796</v>
      </c>
      <c r="AY46" s="11">
        <v>64373339</v>
      </c>
      <c r="AZ46" s="11">
        <v>64371078</v>
      </c>
      <c r="BA46" s="11">
        <v>63940034</v>
      </c>
      <c r="BB46" s="11">
        <v>63028617</v>
      </c>
      <c r="BC46" s="13">
        <v>63629746</v>
      </c>
      <c r="BD46" s="13">
        <v>64727878</v>
      </c>
      <c r="BE46" s="7">
        <v>863.79</v>
      </c>
    </row>
    <row r="47" spans="1:57">
      <c r="A47">
        <v>2209</v>
      </c>
      <c r="B47" t="s">
        <v>41</v>
      </c>
      <c r="C47" t="s">
        <v>50</v>
      </c>
      <c r="D47" s="11">
        <v>41538</v>
      </c>
      <c r="E47" s="11">
        <v>41260</v>
      </c>
      <c r="F47" s="11">
        <v>40974</v>
      </c>
      <c r="G47" s="11">
        <v>40577</v>
      </c>
      <c r="H47" s="11">
        <v>40195</v>
      </c>
      <c r="I47" s="11">
        <v>39759</v>
      </c>
      <c r="J47" s="11">
        <v>39298</v>
      </c>
      <c r="K47" s="11">
        <v>38626</v>
      </c>
      <c r="L47" s="11">
        <v>38121</v>
      </c>
      <c r="M47" s="11">
        <v>37698</v>
      </c>
      <c r="N47" s="11">
        <v>37094</v>
      </c>
      <c r="O47" s="11">
        <v>36486</v>
      </c>
      <c r="P47" s="11">
        <v>35922</v>
      </c>
      <c r="Q47" s="11">
        <v>35501</v>
      </c>
      <c r="R47" s="11">
        <v>34993</v>
      </c>
      <c r="S47" s="6">
        <v>34355</v>
      </c>
      <c r="T47" s="13">
        <v>33773</v>
      </c>
      <c r="U47" s="11"/>
      <c r="V47" s="11">
        <v>24647483</v>
      </c>
      <c r="W47" s="11">
        <v>23900815</v>
      </c>
      <c r="X47" s="11">
        <v>22529056</v>
      </c>
      <c r="Y47" s="11">
        <v>19906208</v>
      </c>
      <c r="Z47" s="11">
        <v>20305457</v>
      </c>
      <c r="AA47" s="11">
        <v>21624974</v>
      </c>
      <c r="AB47" s="11">
        <v>20163684</v>
      </c>
      <c r="AC47" s="11">
        <v>22466076</v>
      </c>
      <c r="AD47" s="11">
        <v>21904739</v>
      </c>
      <c r="AE47" s="11">
        <v>24610269</v>
      </c>
      <c r="AF47" s="11">
        <v>23862162</v>
      </c>
      <c r="AG47" s="11">
        <v>24405631</v>
      </c>
      <c r="AH47" s="11">
        <v>23053408</v>
      </c>
      <c r="AI47" s="11">
        <v>23898173</v>
      </c>
      <c r="AJ47" s="12">
        <v>24574972</v>
      </c>
      <c r="AK47" s="13">
        <v>23447143</v>
      </c>
      <c r="AL47" s="13">
        <v>25593773</v>
      </c>
      <c r="AM47" s="12"/>
      <c r="AN47" s="11">
        <v>29572668</v>
      </c>
      <c r="AO47" s="11">
        <v>28568358</v>
      </c>
      <c r="AP47" s="11">
        <v>28136061</v>
      </c>
      <c r="AQ47" s="11">
        <v>26861327</v>
      </c>
      <c r="AR47" s="11">
        <v>25985592</v>
      </c>
      <c r="AS47" s="11">
        <v>25157819</v>
      </c>
      <c r="AT47" s="11">
        <v>25271672</v>
      </c>
      <c r="AU47" s="11">
        <v>25571618</v>
      </c>
      <c r="AV47" s="11">
        <v>25347505</v>
      </c>
      <c r="AW47" s="11">
        <v>23913882</v>
      </c>
      <c r="AX47" s="11">
        <v>22729233</v>
      </c>
      <c r="AY47" s="11">
        <v>22061102</v>
      </c>
      <c r="AZ47" s="11">
        <v>23430356</v>
      </c>
      <c r="BA47" s="11">
        <v>24422384</v>
      </c>
      <c r="BB47" s="11">
        <v>23954784</v>
      </c>
      <c r="BC47" s="13">
        <v>22393015</v>
      </c>
      <c r="BD47" s="13">
        <v>25114282</v>
      </c>
      <c r="BE47" s="7">
        <v>253.85</v>
      </c>
    </row>
    <row r="48" spans="1:57">
      <c r="A48">
        <v>2210</v>
      </c>
      <c r="B48" t="s">
        <v>41</v>
      </c>
      <c r="C48" t="s">
        <v>51</v>
      </c>
      <c r="D48" s="11">
        <v>36939</v>
      </c>
      <c r="E48" s="11">
        <v>36841</v>
      </c>
      <c r="F48" s="11">
        <v>36575</v>
      </c>
      <c r="G48" s="11">
        <v>36283</v>
      </c>
      <c r="H48" s="11">
        <v>35939</v>
      </c>
      <c r="I48" s="11">
        <v>35607</v>
      </c>
      <c r="J48" s="11">
        <v>35190</v>
      </c>
      <c r="K48" s="11">
        <v>34953</v>
      </c>
      <c r="L48" s="11">
        <v>34595</v>
      </c>
      <c r="M48" s="11">
        <v>34291</v>
      </c>
      <c r="N48" s="11">
        <v>33916</v>
      </c>
      <c r="O48" s="11">
        <v>33708</v>
      </c>
      <c r="P48" s="11">
        <v>33339</v>
      </c>
      <c r="Q48" s="11">
        <v>33189</v>
      </c>
      <c r="R48" s="11">
        <v>32771</v>
      </c>
      <c r="S48" s="6">
        <v>32392</v>
      </c>
      <c r="T48" s="13">
        <v>31978</v>
      </c>
      <c r="U48" s="11"/>
      <c r="V48" s="11">
        <v>17102652</v>
      </c>
      <c r="W48" s="11">
        <v>17719945</v>
      </c>
      <c r="X48" s="11">
        <v>17713299</v>
      </c>
      <c r="Y48" s="11">
        <v>17629701</v>
      </c>
      <c r="Z48" s="11">
        <v>14969158</v>
      </c>
      <c r="AA48" s="11">
        <v>16519133</v>
      </c>
      <c r="AB48" s="11">
        <v>16196612</v>
      </c>
      <c r="AC48" s="11">
        <v>15847209</v>
      </c>
      <c r="AD48" s="11">
        <v>15624521</v>
      </c>
      <c r="AE48" s="11">
        <v>16075413</v>
      </c>
      <c r="AF48" s="11">
        <v>17145285</v>
      </c>
      <c r="AG48" s="11">
        <v>18344399</v>
      </c>
      <c r="AH48" s="11">
        <v>16354499</v>
      </c>
      <c r="AI48" s="11">
        <v>17919752</v>
      </c>
      <c r="AJ48" s="12">
        <v>17783357</v>
      </c>
      <c r="AK48" s="13">
        <v>18268781</v>
      </c>
      <c r="AL48" s="13">
        <v>18745531</v>
      </c>
      <c r="AM48" s="12"/>
      <c r="AN48" s="11">
        <v>30463388</v>
      </c>
      <c r="AO48" s="11">
        <v>28980777</v>
      </c>
      <c r="AP48" s="11">
        <v>29152433</v>
      </c>
      <c r="AQ48" s="11">
        <v>26261328</v>
      </c>
      <c r="AR48" s="11">
        <v>25806315</v>
      </c>
      <c r="AS48" s="11">
        <v>25964003</v>
      </c>
      <c r="AT48" s="11">
        <v>26735201</v>
      </c>
      <c r="AU48" s="11">
        <v>26362158</v>
      </c>
      <c r="AV48" s="11">
        <v>26515303</v>
      </c>
      <c r="AW48" s="11">
        <v>25742501</v>
      </c>
      <c r="AX48" s="11">
        <v>23089239</v>
      </c>
      <c r="AY48" s="11">
        <v>23984921</v>
      </c>
      <c r="AZ48" s="11">
        <v>23933502</v>
      </c>
      <c r="BA48" s="11">
        <v>24942010</v>
      </c>
      <c r="BB48" s="11">
        <v>24742767</v>
      </c>
      <c r="BC48" s="13">
        <v>26104406</v>
      </c>
      <c r="BD48" s="13">
        <v>26824561</v>
      </c>
      <c r="BE48" s="7">
        <v>345.81</v>
      </c>
    </row>
    <row r="49" spans="1:57">
      <c r="A49">
        <v>3201</v>
      </c>
      <c r="B49" t="s">
        <v>52</v>
      </c>
      <c r="C49" t="s">
        <v>53</v>
      </c>
      <c r="D49" s="11">
        <v>296064</v>
      </c>
      <c r="E49" s="11">
        <v>295323</v>
      </c>
      <c r="F49" s="11">
        <v>295293</v>
      </c>
      <c r="G49" s="11">
        <v>295523</v>
      </c>
      <c r="H49" s="11">
        <v>294813</v>
      </c>
      <c r="I49" s="11">
        <v>294158</v>
      </c>
      <c r="J49" s="11">
        <v>293537</v>
      </c>
      <c r="K49" s="11">
        <v>292834</v>
      </c>
      <c r="L49" s="11">
        <v>292035</v>
      </c>
      <c r="M49" s="11">
        <v>291709</v>
      </c>
      <c r="N49" s="11">
        <v>291880</v>
      </c>
      <c r="O49" s="11">
        <v>292780</v>
      </c>
      <c r="P49" s="11">
        <v>293162</v>
      </c>
      <c r="Q49" s="11">
        <v>294388</v>
      </c>
      <c r="R49" s="11">
        <v>293815</v>
      </c>
      <c r="S49" s="6">
        <v>292692</v>
      </c>
      <c r="T49" s="13">
        <v>291368</v>
      </c>
      <c r="U49" s="11"/>
      <c r="V49" s="11">
        <v>101433737</v>
      </c>
      <c r="W49" s="11">
        <v>98632743</v>
      </c>
      <c r="X49" s="11">
        <v>97316982</v>
      </c>
      <c r="Y49" s="11">
        <v>101390525</v>
      </c>
      <c r="Z49" s="11">
        <v>93884918</v>
      </c>
      <c r="AA49" s="11">
        <v>97493595</v>
      </c>
      <c r="AB49" s="11">
        <v>100137303</v>
      </c>
      <c r="AC49" s="11">
        <v>96952800</v>
      </c>
      <c r="AD49" s="11">
        <v>94485780</v>
      </c>
      <c r="AE49" s="11">
        <v>107057760</v>
      </c>
      <c r="AF49" s="11">
        <v>104336542</v>
      </c>
      <c r="AG49" s="11">
        <v>112056912</v>
      </c>
      <c r="AH49" s="11">
        <v>108909633</v>
      </c>
      <c r="AI49" s="11">
        <v>108529321</v>
      </c>
      <c r="AJ49" s="12">
        <v>110007418</v>
      </c>
      <c r="AK49" s="13">
        <v>112572210</v>
      </c>
      <c r="AL49" s="13">
        <v>111524298</v>
      </c>
      <c r="AM49" s="12"/>
      <c r="AN49" s="11">
        <v>445413758</v>
      </c>
      <c r="AO49" s="11">
        <v>438026597</v>
      </c>
      <c r="AP49" s="11">
        <v>427739157</v>
      </c>
      <c r="AQ49" s="11">
        <v>412223285</v>
      </c>
      <c r="AR49" s="11">
        <v>400183779</v>
      </c>
      <c r="AS49" s="11">
        <v>401656638</v>
      </c>
      <c r="AT49" s="11">
        <v>407127306</v>
      </c>
      <c r="AU49" s="11">
        <v>406434174</v>
      </c>
      <c r="AV49" s="11">
        <v>401410439</v>
      </c>
      <c r="AW49" s="11">
        <v>392458477</v>
      </c>
      <c r="AX49" s="11">
        <v>377577112</v>
      </c>
      <c r="AY49" s="11">
        <v>373808057</v>
      </c>
      <c r="AZ49" s="11">
        <v>379475047</v>
      </c>
      <c r="BA49" s="11">
        <v>390725374</v>
      </c>
      <c r="BB49" s="11">
        <v>405057451</v>
      </c>
      <c r="BC49" s="13">
        <v>403847652</v>
      </c>
      <c r="BD49" s="13">
        <v>415424539</v>
      </c>
      <c r="BE49" s="7">
        <v>886.47</v>
      </c>
    </row>
    <row r="50" spans="1:57">
      <c r="A50">
        <v>3202</v>
      </c>
      <c r="B50" t="s">
        <v>52</v>
      </c>
      <c r="C50" t="s">
        <v>54</v>
      </c>
      <c r="D50" s="11">
        <v>67727</v>
      </c>
      <c r="E50" s="11">
        <v>67289</v>
      </c>
      <c r="F50" s="11">
        <v>66500</v>
      </c>
      <c r="G50" s="11">
        <v>65682</v>
      </c>
      <c r="H50" s="11">
        <v>64915</v>
      </c>
      <c r="I50" s="11">
        <v>63944</v>
      </c>
      <c r="J50" s="11">
        <v>63108</v>
      </c>
      <c r="K50" s="11">
        <v>62075</v>
      </c>
      <c r="L50" s="11">
        <v>61167</v>
      </c>
      <c r="M50" s="11">
        <v>60548</v>
      </c>
      <c r="N50" s="11">
        <v>59636</v>
      </c>
      <c r="O50" s="11">
        <v>58318</v>
      </c>
      <c r="P50" s="11">
        <v>57462</v>
      </c>
      <c r="Q50" s="11">
        <v>57331</v>
      </c>
      <c r="R50" s="11">
        <v>56671</v>
      </c>
      <c r="S50" s="6">
        <v>55895</v>
      </c>
      <c r="T50" s="13">
        <v>54996</v>
      </c>
      <c r="U50" s="11"/>
      <c r="V50" s="11">
        <v>32777117</v>
      </c>
      <c r="W50" s="11">
        <v>31253568</v>
      </c>
      <c r="X50" s="11">
        <v>31969918</v>
      </c>
      <c r="Y50" s="11">
        <v>29791957</v>
      </c>
      <c r="Z50" s="11">
        <v>27870311</v>
      </c>
      <c r="AA50" s="11">
        <v>26949806</v>
      </c>
      <c r="AB50" s="11">
        <v>28010218</v>
      </c>
      <c r="AC50" s="11">
        <v>27343544</v>
      </c>
      <c r="AD50" s="11">
        <v>28517220</v>
      </c>
      <c r="AE50" s="11">
        <v>32016306</v>
      </c>
      <c r="AF50" s="11">
        <v>29512783</v>
      </c>
      <c r="AG50" s="11">
        <v>50736324</v>
      </c>
      <c r="AH50" s="11">
        <v>98015157</v>
      </c>
      <c r="AI50" s="11">
        <v>82644459</v>
      </c>
      <c r="AJ50" s="12">
        <v>70381363</v>
      </c>
      <c r="AK50" s="13">
        <v>63959423</v>
      </c>
      <c r="AL50" s="13">
        <v>60434508</v>
      </c>
      <c r="AM50" s="12"/>
      <c r="AN50" s="11">
        <v>68832425</v>
      </c>
      <c r="AO50" s="11">
        <v>65847989</v>
      </c>
      <c r="AP50" s="11">
        <v>62693939</v>
      </c>
      <c r="AQ50" s="11">
        <v>59195602</v>
      </c>
      <c r="AR50" s="11">
        <v>57617781</v>
      </c>
      <c r="AS50" s="11">
        <v>57031556</v>
      </c>
      <c r="AT50" s="11">
        <v>57785238</v>
      </c>
      <c r="AU50" s="11">
        <v>57068185</v>
      </c>
      <c r="AV50" s="11">
        <v>56660569</v>
      </c>
      <c r="AW50" s="11">
        <v>54800159</v>
      </c>
      <c r="AX50" s="11">
        <v>51384632</v>
      </c>
      <c r="AY50" s="11">
        <v>50518082</v>
      </c>
      <c r="AZ50" s="11">
        <v>45407713</v>
      </c>
      <c r="BA50" s="11">
        <v>49594399</v>
      </c>
      <c r="BB50" s="11">
        <v>53035590</v>
      </c>
      <c r="BC50" s="13">
        <v>54749592</v>
      </c>
      <c r="BD50" s="13">
        <v>56516362</v>
      </c>
      <c r="BE50" s="7">
        <v>1259.8900000000001</v>
      </c>
    </row>
    <row r="51" spans="1:57">
      <c r="A51">
        <v>3203</v>
      </c>
      <c r="B51" t="s">
        <v>52</v>
      </c>
      <c r="C51" t="s">
        <v>55</v>
      </c>
      <c r="D51" s="11">
        <v>44871</v>
      </c>
      <c r="E51" s="11">
        <v>44481</v>
      </c>
      <c r="F51" s="11">
        <v>44249</v>
      </c>
      <c r="G51" s="11">
        <v>43847</v>
      </c>
      <c r="H51" s="11">
        <v>43443</v>
      </c>
      <c r="I51" s="11">
        <v>43095</v>
      </c>
      <c r="J51" s="11">
        <v>42436</v>
      </c>
      <c r="K51" s="11">
        <v>41905</v>
      </c>
      <c r="L51" s="11">
        <v>41398</v>
      </c>
      <c r="M51" s="11">
        <v>41016</v>
      </c>
      <c r="N51" s="11">
        <v>40219</v>
      </c>
      <c r="O51" s="11">
        <v>39244</v>
      </c>
      <c r="P51" s="11">
        <v>38912</v>
      </c>
      <c r="Q51" s="11">
        <v>38858</v>
      </c>
      <c r="R51" s="11">
        <v>38580</v>
      </c>
      <c r="S51" s="6">
        <v>38094</v>
      </c>
      <c r="T51" s="13">
        <v>37547</v>
      </c>
      <c r="U51" s="11"/>
      <c r="V51" s="11">
        <v>17499186</v>
      </c>
      <c r="W51" s="11">
        <v>17999197</v>
      </c>
      <c r="X51" s="11">
        <v>18143680</v>
      </c>
      <c r="Y51" s="11">
        <v>17990110</v>
      </c>
      <c r="Z51" s="11">
        <v>17191496</v>
      </c>
      <c r="AA51" s="11">
        <v>16874870</v>
      </c>
      <c r="AB51" s="11">
        <v>17093545</v>
      </c>
      <c r="AC51" s="11">
        <v>17480141</v>
      </c>
      <c r="AD51" s="11">
        <v>19157294</v>
      </c>
      <c r="AE51" s="11">
        <v>18189974</v>
      </c>
      <c r="AF51" s="11">
        <v>18126947</v>
      </c>
      <c r="AG51" s="11">
        <v>48984254</v>
      </c>
      <c r="AH51" s="11">
        <v>89347858</v>
      </c>
      <c r="AI51" s="11">
        <v>70803575</v>
      </c>
      <c r="AJ51" s="12">
        <v>58532596</v>
      </c>
      <c r="AK51" s="13">
        <v>56423974</v>
      </c>
      <c r="AL51" s="13">
        <v>56524636</v>
      </c>
      <c r="AM51" s="12"/>
      <c r="AN51" s="11">
        <v>48397862</v>
      </c>
      <c r="AO51" s="11">
        <v>46070913</v>
      </c>
      <c r="AP51" s="11">
        <v>43803212</v>
      </c>
      <c r="AQ51" s="11">
        <v>42111831</v>
      </c>
      <c r="AR51" s="11">
        <v>40763878</v>
      </c>
      <c r="AS51" s="11">
        <v>40427743</v>
      </c>
      <c r="AT51" s="11">
        <v>40377860</v>
      </c>
      <c r="AU51" s="11">
        <v>40034998</v>
      </c>
      <c r="AV51" s="11">
        <v>39603299</v>
      </c>
      <c r="AW51" s="11">
        <v>38458662</v>
      </c>
      <c r="AX51" s="11">
        <v>36449362</v>
      </c>
      <c r="AY51" s="11">
        <v>34520770</v>
      </c>
      <c r="AZ51" s="11">
        <v>27486902</v>
      </c>
      <c r="BA51" s="11">
        <v>34259274</v>
      </c>
      <c r="BB51" s="11">
        <v>37414203</v>
      </c>
      <c r="BC51" s="13">
        <v>39694628</v>
      </c>
      <c r="BD51" s="13">
        <v>41060991</v>
      </c>
      <c r="BE51" s="7">
        <v>323.3</v>
      </c>
    </row>
    <row r="52" spans="1:57">
      <c r="A52">
        <v>3205</v>
      </c>
      <c r="B52" t="s">
        <v>52</v>
      </c>
      <c r="C52" t="s">
        <v>56</v>
      </c>
      <c r="D52" s="11">
        <v>107395</v>
      </c>
      <c r="E52" s="11">
        <v>107123</v>
      </c>
      <c r="F52" s="11">
        <v>106860</v>
      </c>
      <c r="G52" s="11">
        <v>106518</v>
      </c>
      <c r="H52" s="11">
        <v>105878</v>
      </c>
      <c r="I52" s="11">
        <v>105628</v>
      </c>
      <c r="J52" s="11">
        <v>104963</v>
      </c>
      <c r="K52" s="11">
        <v>104404</v>
      </c>
      <c r="L52" s="11">
        <v>103822</v>
      </c>
      <c r="M52" s="11">
        <v>102993</v>
      </c>
      <c r="N52" s="11">
        <v>102177</v>
      </c>
      <c r="O52" s="11">
        <v>101530</v>
      </c>
      <c r="P52" s="11">
        <v>100721</v>
      </c>
      <c r="Q52" s="11">
        <v>100427</v>
      </c>
      <c r="R52" s="11">
        <v>99476</v>
      </c>
      <c r="S52" s="6">
        <v>98668</v>
      </c>
      <c r="T52" s="13">
        <v>97751</v>
      </c>
      <c r="U52" s="11"/>
      <c r="V52" s="11">
        <v>47158143</v>
      </c>
      <c r="W52" s="11">
        <v>50248708</v>
      </c>
      <c r="X52" s="11">
        <v>49633226</v>
      </c>
      <c r="Y52" s="11">
        <v>45851294</v>
      </c>
      <c r="Z52" s="11">
        <v>45198108</v>
      </c>
      <c r="AA52" s="11">
        <v>48344428</v>
      </c>
      <c r="AB52" s="11">
        <v>45219929</v>
      </c>
      <c r="AC52" s="11">
        <v>46534506</v>
      </c>
      <c r="AD52" s="11">
        <v>44350991</v>
      </c>
      <c r="AE52" s="11">
        <v>46773115</v>
      </c>
      <c r="AF52" s="11">
        <v>46429811</v>
      </c>
      <c r="AG52" s="11">
        <v>48076555</v>
      </c>
      <c r="AH52" s="11">
        <v>43809372</v>
      </c>
      <c r="AI52" s="11">
        <v>44642271</v>
      </c>
      <c r="AJ52" s="12">
        <v>48362801</v>
      </c>
      <c r="AK52" s="13">
        <v>49268565</v>
      </c>
      <c r="AL52" s="13">
        <v>49366876</v>
      </c>
      <c r="AM52" s="12"/>
      <c r="AN52" s="11">
        <v>122471126</v>
      </c>
      <c r="AO52" s="11">
        <v>119993593</v>
      </c>
      <c r="AP52" s="11">
        <v>117126244</v>
      </c>
      <c r="AQ52" s="11">
        <v>110302146</v>
      </c>
      <c r="AR52" s="11">
        <v>107682818</v>
      </c>
      <c r="AS52" s="11">
        <v>106858974</v>
      </c>
      <c r="AT52" s="11">
        <v>108304774</v>
      </c>
      <c r="AU52" s="11">
        <v>107902378</v>
      </c>
      <c r="AV52" s="11">
        <v>107787896</v>
      </c>
      <c r="AW52" s="11">
        <v>103745226</v>
      </c>
      <c r="AX52" s="11">
        <v>95533789</v>
      </c>
      <c r="AY52" s="11">
        <v>95412689</v>
      </c>
      <c r="AZ52" s="11">
        <v>97602589</v>
      </c>
      <c r="BA52" s="11">
        <v>100428592</v>
      </c>
      <c r="BB52" s="11">
        <v>100264528</v>
      </c>
      <c r="BC52" s="13">
        <v>100228271</v>
      </c>
      <c r="BD52" s="13">
        <v>103819467</v>
      </c>
      <c r="BE52" s="7">
        <v>908.32</v>
      </c>
    </row>
    <row r="53" spans="1:57">
      <c r="A53">
        <v>3206</v>
      </c>
      <c r="B53" t="s">
        <v>52</v>
      </c>
      <c r="C53" t="s">
        <v>57</v>
      </c>
      <c r="D53" s="11">
        <v>91719</v>
      </c>
      <c r="E53" s="11">
        <v>92186</v>
      </c>
      <c r="F53" s="11">
        <v>92470</v>
      </c>
      <c r="G53" s="11">
        <v>92651</v>
      </c>
      <c r="H53" s="11">
        <v>93064</v>
      </c>
      <c r="I53" s="11">
        <v>93278</v>
      </c>
      <c r="J53" s="11">
        <v>93473</v>
      </c>
      <c r="K53" s="11">
        <v>93830</v>
      </c>
      <c r="L53" s="11">
        <v>93619</v>
      </c>
      <c r="M53" s="11">
        <v>92883</v>
      </c>
      <c r="N53" s="11">
        <v>93142</v>
      </c>
      <c r="O53" s="11">
        <v>93347</v>
      </c>
      <c r="P53" s="11">
        <v>93491</v>
      </c>
      <c r="Q53" s="11">
        <v>93511</v>
      </c>
      <c r="R53" s="11">
        <v>93389</v>
      </c>
      <c r="S53" s="6">
        <v>93278</v>
      </c>
      <c r="T53" s="13">
        <v>92811</v>
      </c>
      <c r="U53" s="11"/>
      <c r="V53" s="11">
        <v>34121644</v>
      </c>
      <c r="W53" s="11">
        <v>35589824</v>
      </c>
      <c r="X53" s="11">
        <v>38766779</v>
      </c>
      <c r="Y53" s="11">
        <v>36620549</v>
      </c>
      <c r="Z53" s="11">
        <v>30930270</v>
      </c>
      <c r="AA53" s="11">
        <v>31057473</v>
      </c>
      <c r="AB53" s="11">
        <v>30906830</v>
      </c>
      <c r="AC53" s="11">
        <v>31700477</v>
      </c>
      <c r="AD53" s="11">
        <v>31505511</v>
      </c>
      <c r="AE53" s="11">
        <v>31729500</v>
      </c>
      <c r="AF53" s="11">
        <v>42486057</v>
      </c>
      <c r="AG53" s="11">
        <v>33667617</v>
      </c>
      <c r="AH53" s="11">
        <v>34241944</v>
      </c>
      <c r="AI53" s="11">
        <v>38839876</v>
      </c>
      <c r="AJ53" s="12">
        <v>39374781</v>
      </c>
      <c r="AK53" s="13">
        <v>37613409</v>
      </c>
      <c r="AL53" s="13">
        <v>36373350</v>
      </c>
      <c r="AM53" s="12"/>
      <c r="AN53" s="11">
        <v>116253163</v>
      </c>
      <c r="AO53" s="11">
        <v>117692869</v>
      </c>
      <c r="AP53" s="11">
        <v>112692443</v>
      </c>
      <c r="AQ53" s="11">
        <v>106841616</v>
      </c>
      <c r="AR53" s="11">
        <v>106670769</v>
      </c>
      <c r="AS53" s="11">
        <v>108083750</v>
      </c>
      <c r="AT53" s="11">
        <v>111342135</v>
      </c>
      <c r="AU53" s="11">
        <v>113138131</v>
      </c>
      <c r="AV53" s="11">
        <v>115327945</v>
      </c>
      <c r="AW53" s="11">
        <v>112633551</v>
      </c>
      <c r="AX53" s="11">
        <v>99584604</v>
      </c>
      <c r="AY53" s="11">
        <v>102404630</v>
      </c>
      <c r="AZ53" s="11">
        <v>103715942</v>
      </c>
      <c r="BA53" s="11">
        <v>106978677</v>
      </c>
      <c r="BB53" s="11">
        <v>107871716</v>
      </c>
      <c r="BC53" s="13">
        <v>109352268</v>
      </c>
      <c r="BD53" s="13">
        <v>114388075</v>
      </c>
      <c r="BE53" s="7">
        <v>437.55</v>
      </c>
    </row>
    <row r="54" spans="1:57">
      <c r="A54">
        <v>3207</v>
      </c>
      <c r="B54" t="s">
        <v>52</v>
      </c>
      <c r="C54" t="s">
        <v>58</v>
      </c>
      <c r="D54" s="11">
        <v>41557</v>
      </c>
      <c r="E54" s="11">
        <v>41454</v>
      </c>
      <c r="F54" s="11">
        <v>41368</v>
      </c>
      <c r="G54" s="11">
        <v>41094</v>
      </c>
      <c r="H54" s="11">
        <v>40616</v>
      </c>
      <c r="I54" s="11">
        <v>40226</v>
      </c>
      <c r="J54" s="11">
        <v>39525</v>
      </c>
      <c r="K54" s="11">
        <v>39009</v>
      </c>
      <c r="L54" s="11">
        <v>38569</v>
      </c>
      <c r="M54" s="11">
        <v>38264</v>
      </c>
      <c r="N54" s="11">
        <v>37979</v>
      </c>
      <c r="O54" s="11">
        <v>37488</v>
      </c>
      <c r="P54" s="11">
        <v>37262</v>
      </c>
      <c r="Q54" s="11">
        <v>37308</v>
      </c>
      <c r="R54" s="11">
        <v>36921</v>
      </c>
      <c r="S54" s="6">
        <v>36543</v>
      </c>
      <c r="T54" s="13">
        <v>35972</v>
      </c>
      <c r="U54" s="11"/>
      <c r="V54" s="11">
        <v>24327890</v>
      </c>
      <c r="W54" s="11">
        <v>21461657</v>
      </c>
      <c r="X54" s="11">
        <v>21221024</v>
      </c>
      <c r="Y54" s="11">
        <v>19361313</v>
      </c>
      <c r="Z54" s="11">
        <v>19144989</v>
      </c>
      <c r="AA54" s="11">
        <v>19308044</v>
      </c>
      <c r="AB54" s="11">
        <v>19239437</v>
      </c>
      <c r="AC54" s="11">
        <v>19249763</v>
      </c>
      <c r="AD54" s="11">
        <v>19262687</v>
      </c>
      <c r="AE54" s="11">
        <v>20134798</v>
      </c>
      <c r="AF54" s="11">
        <v>19486302</v>
      </c>
      <c r="AG54" s="11">
        <v>22562286</v>
      </c>
      <c r="AH54" s="11">
        <v>29231310</v>
      </c>
      <c r="AI54" s="11">
        <v>27669267</v>
      </c>
      <c r="AJ54" s="12">
        <v>26096534</v>
      </c>
      <c r="AK54" s="13">
        <v>24713996</v>
      </c>
      <c r="AL54" s="13">
        <v>25398234</v>
      </c>
      <c r="AM54" s="12"/>
      <c r="AN54" s="11">
        <v>42848076</v>
      </c>
      <c r="AO54" s="11">
        <v>41644320</v>
      </c>
      <c r="AP54" s="11">
        <v>40541167</v>
      </c>
      <c r="AQ54" s="11">
        <v>38598754</v>
      </c>
      <c r="AR54" s="11">
        <v>36593383</v>
      </c>
      <c r="AS54" s="11">
        <v>35617967</v>
      </c>
      <c r="AT54" s="11">
        <v>35411298</v>
      </c>
      <c r="AU54" s="11">
        <v>35855052</v>
      </c>
      <c r="AV54" s="11">
        <v>35655732</v>
      </c>
      <c r="AW54" s="11">
        <v>34315105</v>
      </c>
      <c r="AX54" s="11">
        <v>32090564</v>
      </c>
      <c r="AY54" s="11">
        <v>31758748</v>
      </c>
      <c r="AZ54" s="11">
        <v>32013402</v>
      </c>
      <c r="BA54" s="11">
        <v>34311575</v>
      </c>
      <c r="BB54" s="11">
        <v>35696800</v>
      </c>
      <c r="BC54" s="13">
        <v>36662944</v>
      </c>
      <c r="BD54" s="13">
        <v>37578870</v>
      </c>
      <c r="BE54" s="7">
        <v>623.14</v>
      </c>
    </row>
    <row r="55" spans="1:57">
      <c r="A55">
        <v>3208</v>
      </c>
      <c r="B55" t="s">
        <v>52</v>
      </c>
      <c r="C55" t="s">
        <v>59</v>
      </c>
      <c r="D55" s="11">
        <v>33574</v>
      </c>
      <c r="E55" s="11">
        <v>33406</v>
      </c>
      <c r="F55" s="11">
        <v>33038</v>
      </c>
      <c r="G55" s="11">
        <v>32801</v>
      </c>
      <c r="H55" s="11">
        <v>32479</v>
      </c>
      <c r="I55" s="11">
        <v>32072</v>
      </c>
      <c r="J55" s="11">
        <v>31768</v>
      </c>
      <c r="K55" s="11">
        <v>31371</v>
      </c>
      <c r="L55" s="11">
        <v>30854</v>
      </c>
      <c r="M55" s="11">
        <v>30455</v>
      </c>
      <c r="N55" s="11">
        <v>30035</v>
      </c>
      <c r="O55" s="11">
        <v>29774</v>
      </c>
      <c r="P55" s="11">
        <v>29547</v>
      </c>
      <c r="Q55" s="11">
        <v>29308</v>
      </c>
      <c r="R55" s="11">
        <v>29011</v>
      </c>
      <c r="S55" s="6">
        <v>28597</v>
      </c>
      <c r="T55" s="13">
        <v>28181</v>
      </c>
      <c r="U55" s="11"/>
      <c r="V55" s="11">
        <v>22134433</v>
      </c>
      <c r="W55" s="11">
        <v>18962331</v>
      </c>
      <c r="X55" s="11">
        <v>19887505</v>
      </c>
      <c r="Y55" s="11">
        <v>17866737</v>
      </c>
      <c r="Z55" s="11">
        <v>17908407</v>
      </c>
      <c r="AA55" s="11">
        <v>18713509</v>
      </c>
      <c r="AB55" s="11">
        <v>18440327</v>
      </c>
      <c r="AC55" s="11">
        <v>16768347</v>
      </c>
      <c r="AD55" s="11">
        <v>16849155</v>
      </c>
      <c r="AE55" s="11">
        <v>19033478</v>
      </c>
      <c r="AF55" s="11">
        <v>19061277</v>
      </c>
      <c r="AG55" s="11">
        <v>21367814</v>
      </c>
      <c r="AH55" s="11">
        <v>22061379</v>
      </c>
      <c r="AI55" s="11">
        <v>19094272</v>
      </c>
      <c r="AJ55" s="12">
        <v>20978201</v>
      </c>
      <c r="AK55" s="13">
        <v>21857835</v>
      </c>
      <c r="AL55" s="13">
        <v>19920795</v>
      </c>
      <c r="AM55" s="12"/>
      <c r="AN55" s="11">
        <v>30237894</v>
      </c>
      <c r="AO55" s="11">
        <v>29402644</v>
      </c>
      <c r="AP55" s="11">
        <v>27545814</v>
      </c>
      <c r="AQ55" s="11">
        <v>26002345</v>
      </c>
      <c r="AR55" s="11">
        <v>25185682</v>
      </c>
      <c r="AS55" s="11">
        <v>24932099</v>
      </c>
      <c r="AT55" s="11">
        <v>24835790</v>
      </c>
      <c r="AU55" s="11">
        <v>24688377</v>
      </c>
      <c r="AV55" s="11">
        <v>24149731</v>
      </c>
      <c r="AW55" s="11">
        <v>23368918</v>
      </c>
      <c r="AX55" s="11">
        <v>20919164</v>
      </c>
      <c r="AY55" s="11">
        <v>21261117</v>
      </c>
      <c r="AZ55" s="11">
        <v>22424360</v>
      </c>
      <c r="BA55" s="11">
        <v>23582935</v>
      </c>
      <c r="BB55" s="11">
        <v>23785361</v>
      </c>
      <c r="BC55" s="13">
        <v>24019881</v>
      </c>
      <c r="BD55" s="13">
        <v>24781968</v>
      </c>
      <c r="BE55" s="7">
        <v>825.62</v>
      </c>
    </row>
    <row r="56" spans="1:57">
      <c r="A56">
        <v>3209</v>
      </c>
      <c r="B56" t="s">
        <v>52</v>
      </c>
      <c r="C56" t="s">
        <v>60</v>
      </c>
      <c r="D56" s="11">
        <v>141019</v>
      </c>
      <c r="E56" s="11">
        <v>139926</v>
      </c>
      <c r="F56" s="11">
        <v>139038</v>
      </c>
      <c r="G56" s="11">
        <v>137989</v>
      </c>
      <c r="H56" s="11">
        <v>136758</v>
      </c>
      <c r="I56" s="11">
        <v>135852</v>
      </c>
      <c r="J56" s="11">
        <v>134467</v>
      </c>
      <c r="K56" s="11">
        <v>132900</v>
      </c>
      <c r="L56" s="11">
        <v>131470</v>
      </c>
      <c r="M56" s="11">
        <v>130046</v>
      </c>
      <c r="N56" s="11">
        <v>128604</v>
      </c>
      <c r="O56" s="11">
        <v>127531</v>
      </c>
      <c r="P56" s="11">
        <v>126177</v>
      </c>
      <c r="Q56" s="11">
        <v>125168</v>
      </c>
      <c r="R56" s="11">
        <v>123555</v>
      </c>
      <c r="S56" s="6">
        <v>121863</v>
      </c>
      <c r="T56" s="13">
        <v>120247</v>
      </c>
      <c r="U56" s="11"/>
      <c r="V56" s="11">
        <v>65775429</v>
      </c>
      <c r="W56" s="11">
        <v>66068106</v>
      </c>
      <c r="X56" s="11">
        <v>67530522</v>
      </c>
      <c r="Y56" s="11">
        <v>69402945</v>
      </c>
      <c r="Z56" s="11">
        <v>62528890</v>
      </c>
      <c r="AA56" s="11">
        <v>62615925</v>
      </c>
      <c r="AB56" s="11">
        <v>58505070</v>
      </c>
      <c r="AC56" s="11">
        <v>61528820</v>
      </c>
      <c r="AD56" s="11">
        <v>60677575</v>
      </c>
      <c r="AE56" s="11">
        <v>66264333</v>
      </c>
      <c r="AF56" s="11">
        <v>65842946</v>
      </c>
      <c r="AG56" s="11">
        <v>72038676</v>
      </c>
      <c r="AH56" s="11">
        <v>75699383</v>
      </c>
      <c r="AI56" s="11">
        <v>72841316</v>
      </c>
      <c r="AJ56" s="12">
        <v>73425828</v>
      </c>
      <c r="AK56" s="13">
        <v>69530781</v>
      </c>
      <c r="AL56" s="13">
        <v>65153862</v>
      </c>
      <c r="AM56" s="12"/>
      <c r="AN56" s="11">
        <v>147360688</v>
      </c>
      <c r="AO56" s="11">
        <v>144108385</v>
      </c>
      <c r="AP56" s="11">
        <v>139426437</v>
      </c>
      <c r="AQ56" s="11">
        <v>130858545</v>
      </c>
      <c r="AR56" s="11">
        <v>128096474</v>
      </c>
      <c r="AS56" s="11">
        <v>126902701</v>
      </c>
      <c r="AT56" s="11">
        <v>128913953</v>
      </c>
      <c r="AU56" s="11">
        <v>126841238</v>
      </c>
      <c r="AV56" s="11">
        <v>125003777</v>
      </c>
      <c r="AW56" s="11">
        <v>121152368</v>
      </c>
      <c r="AX56" s="11">
        <v>111047359</v>
      </c>
      <c r="AY56" s="11">
        <v>110168974</v>
      </c>
      <c r="AZ56" s="11">
        <v>112795630</v>
      </c>
      <c r="BA56" s="11">
        <v>117199769</v>
      </c>
      <c r="BB56" s="11">
        <v>118394430</v>
      </c>
      <c r="BC56" s="13">
        <v>118542695</v>
      </c>
      <c r="BD56" s="13">
        <v>121106577</v>
      </c>
      <c r="BE56" s="7">
        <v>1256.25</v>
      </c>
    </row>
    <row r="57" spans="1:57">
      <c r="A57">
        <v>3210</v>
      </c>
      <c r="B57" t="s">
        <v>52</v>
      </c>
      <c r="C57" t="s">
        <v>61</v>
      </c>
      <c r="D57" s="11">
        <v>26746</v>
      </c>
      <c r="E57" s="11">
        <v>26526</v>
      </c>
      <c r="F57" s="11">
        <v>26202</v>
      </c>
      <c r="G57" s="11">
        <v>26018</v>
      </c>
      <c r="H57" s="11">
        <v>25781</v>
      </c>
      <c r="I57" s="11">
        <v>25501</v>
      </c>
      <c r="J57" s="11">
        <v>25169</v>
      </c>
      <c r="K57" s="11">
        <v>24742</v>
      </c>
      <c r="L57" s="11">
        <v>24457</v>
      </c>
      <c r="M57" s="11">
        <v>24277</v>
      </c>
      <c r="N57" s="11">
        <v>24128</v>
      </c>
      <c r="O57" s="11">
        <v>20813</v>
      </c>
      <c r="P57" s="11">
        <v>20564</v>
      </c>
      <c r="Q57" s="11">
        <v>20478</v>
      </c>
      <c r="R57" s="11">
        <v>20278</v>
      </c>
      <c r="S57" s="6">
        <v>20079</v>
      </c>
      <c r="T57" s="13">
        <v>19740</v>
      </c>
      <c r="U57" s="11"/>
      <c r="V57" s="11">
        <v>12285572</v>
      </c>
      <c r="W57" s="11">
        <v>12663210</v>
      </c>
      <c r="X57" s="11">
        <v>12820577</v>
      </c>
      <c r="Y57" s="11">
        <v>12946692</v>
      </c>
      <c r="Z57" s="11">
        <v>11305697</v>
      </c>
      <c r="AA57" s="11">
        <v>10656210</v>
      </c>
      <c r="AB57" s="11">
        <v>10540854</v>
      </c>
      <c r="AC57" s="11">
        <v>10368627</v>
      </c>
      <c r="AD57" s="11">
        <v>10651877</v>
      </c>
      <c r="AE57" s="11">
        <v>11492322</v>
      </c>
      <c r="AF57" s="11">
        <v>11638511</v>
      </c>
      <c r="AG57" s="11">
        <v>45170916</v>
      </c>
      <c r="AH57" s="11">
        <v>103253095</v>
      </c>
      <c r="AI57" s="11">
        <v>125538421</v>
      </c>
      <c r="AJ57" s="12">
        <v>105424629</v>
      </c>
      <c r="AK57" s="13">
        <v>64396657</v>
      </c>
      <c r="AL57" s="13">
        <v>76984106</v>
      </c>
      <c r="AM57" s="12"/>
      <c r="AN57" s="11">
        <v>24607475</v>
      </c>
      <c r="AO57" s="11">
        <v>23321698</v>
      </c>
      <c r="AP57" s="11">
        <v>22280134</v>
      </c>
      <c r="AQ57" s="11">
        <v>21280392</v>
      </c>
      <c r="AR57" s="11">
        <v>20899579</v>
      </c>
      <c r="AS57" s="11">
        <v>20759045</v>
      </c>
      <c r="AT57" s="11">
        <v>20665795</v>
      </c>
      <c r="AU57" s="11">
        <v>20456536</v>
      </c>
      <c r="AV57" s="11">
        <v>20292831</v>
      </c>
      <c r="AW57" s="11">
        <v>19909740</v>
      </c>
      <c r="AX57" s="11">
        <v>18674126</v>
      </c>
      <c r="AY57" s="11">
        <v>15898390</v>
      </c>
      <c r="AZ57" s="11">
        <v>9628281</v>
      </c>
      <c r="BA57" s="11">
        <v>12873487</v>
      </c>
      <c r="BB57" s="11">
        <v>15301493</v>
      </c>
      <c r="BC57" s="13">
        <v>17425395</v>
      </c>
      <c r="BD57" s="13">
        <v>18412327</v>
      </c>
      <c r="BE57" s="7">
        <v>232.29</v>
      </c>
    </row>
    <row r="58" spans="1:57">
      <c r="A58">
        <v>3211</v>
      </c>
      <c r="B58" t="s">
        <v>52</v>
      </c>
      <c r="C58" t="s">
        <v>62</v>
      </c>
      <c r="D58" s="11">
        <v>46733</v>
      </c>
      <c r="E58" s="11">
        <v>46056</v>
      </c>
      <c r="F58" s="11">
        <v>45357</v>
      </c>
      <c r="G58" s="11">
        <v>44632</v>
      </c>
      <c r="H58" s="11">
        <v>44008</v>
      </c>
      <c r="I58" s="11">
        <v>43279</v>
      </c>
      <c r="J58" s="11">
        <v>42537</v>
      </c>
      <c r="K58" s="11">
        <v>41806</v>
      </c>
      <c r="L58" s="11">
        <v>41038</v>
      </c>
      <c r="M58" s="11">
        <v>40338</v>
      </c>
      <c r="N58" s="11">
        <v>39464</v>
      </c>
      <c r="O58" s="11">
        <v>37590</v>
      </c>
      <c r="P58" s="11">
        <v>37096</v>
      </c>
      <c r="Q58" s="11">
        <v>36841</v>
      </c>
      <c r="R58" s="11">
        <v>36283</v>
      </c>
      <c r="S58" s="6">
        <v>35672</v>
      </c>
      <c r="T58" s="13">
        <v>35084</v>
      </c>
      <c r="U58" s="11"/>
      <c r="V58" s="11">
        <v>20325608</v>
      </c>
      <c r="W58" s="11">
        <v>19339744</v>
      </c>
      <c r="X58" s="11">
        <v>19953558</v>
      </c>
      <c r="Y58" s="11">
        <v>19909136</v>
      </c>
      <c r="Z58" s="11">
        <v>19274297</v>
      </c>
      <c r="AA58" s="11">
        <v>19323949</v>
      </c>
      <c r="AB58" s="11">
        <v>19059155</v>
      </c>
      <c r="AC58" s="11">
        <v>18101200</v>
      </c>
      <c r="AD58" s="11">
        <v>16376776</v>
      </c>
      <c r="AE58" s="11">
        <v>17806672</v>
      </c>
      <c r="AF58" s="11">
        <v>16977800</v>
      </c>
      <c r="AG58" s="11">
        <v>47650866</v>
      </c>
      <c r="AH58" s="11">
        <v>108318295</v>
      </c>
      <c r="AI58" s="11">
        <v>75636478</v>
      </c>
      <c r="AJ58" s="12">
        <v>79997985</v>
      </c>
      <c r="AK58" s="13">
        <v>69665889</v>
      </c>
      <c r="AL58" s="13">
        <v>72032320</v>
      </c>
      <c r="AM58" s="12"/>
      <c r="AN58" s="11">
        <v>49457295</v>
      </c>
      <c r="AO58" s="11">
        <v>47378290</v>
      </c>
      <c r="AP58" s="11">
        <v>44979524</v>
      </c>
      <c r="AQ58" s="11">
        <v>42207873</v>
      </c>
      <c r="AR58" s="11">
        <v>40557995</v>
      </c>
      <c r="AS58" s="11">
        <v>41085829</v>
      </c>
      <c r="AT58" s="11">
        <v>42310420</v>
      </c>
      <c r="AU58" s="11">
        <v>41711626</v>
      </c>
      <c r="AV58" s="11">
        <v>41454274</v>
      </c>
      <c r="AW58" s="11">
        <v>39351992</v>
      </c>
      <c r="AX58" s="11">
        <v>36573382</v>
      </c>
      <c r="AY58" s="11">
        <v>32788783</v>
      </c>
      <c r="AZ58" s="11">
        <v>28930581</v>
      </c>
      <c r="BA58" s="11">
        <v>32218930</v>
      </c>
      <c r="BB58" s="11">
        <v>34217259</v>
      </c>
      <c r="BC58" s="13">
        <v>36403245</v>
      </c>
      <c r="BD58" s="13">
        <v>37339366</v>
      </c>
      <c r="BE58" s="7">
        <v>441.43</v>
      </c>
    </row>
    <row r="59" spans="1:57">
      <c r="A59">
        <v>3213</v>
      </c>
      <c r="B59" t="s">
        <v>52</v>
      </c>
      <c r="C59" t="s">
        <v>63</v>
      </c>
      <c r="D59" s="11">
        <v>33506</v>
      </c>
      <c r="E59" s="11">
        <v>33267</v>
      </c>
      <c r="F59" s="11">
        <v>33078</v>
      </c>
      <c r="G59" s="11">
        <v>32816</v>
      </c>
      <c r="H59" s="11">
        <v>32523</v>
      </c>
      <c r="I59" s="11">
        <v>32238</v>
      </c>
      <c r="J59" s="11">
        <v>31888</v>
      </c>
      <c r="K59" s="11">
        <v>31521</v>
      </c>
      <c r="L59" s="11">
        <v>30988</v>
      </c>
      <c r="M59" s="11">
        <v>30599</v>
      </c>
      <c r="N59" s="11">
        <v>30225</v>
      </c>
      <c r="O59" s="11">
        <v>29872</v>
      </c>
      <c r="P59" s="11">
        <v>29432</v>
      </c>
      <c r="Q59" s="11">
        <v>29242</v>
      </c>
      <c r="R59" s="11">
        <v>28787</v>
      </c>
      <c r="S59" s="6">
        <v>28326</v>
      </c>
      <c r="T59" s="13">
        <v>27856</v>
      </c>
      <c r="U59" s="11"/>
      <c r="V59" s="11">
        <v>25119278</v>
      </c>
      <c r="W59" s="11">
        <v>22158934</v>
      </c>
      <c r="X59" s="11">
        <v>20967513</v>
      </c>
      <c r="Y59" s="11">
        <v>17124848</v>
      </c>
      <c r="Z59" s="11">
        <v>14653524</v>
      </c>
      <c r="AA59" s="11">
        <v>16748846</v>
      </c>
      <c r="AB59" s="11">
        <v>14988389</v>
      </c>
      <c r="AC59" s="11">
        <v>16185125</v>
      </c>
      <c r="AD59" s="11">
        <v>15663760</v>
      </c>
      <c r="AE59" s="11">
        <v>17562355</v>
      </c>
      <c r="AF59" s="11">
        <v>16467214</v>
      </c>
      <c r="AG59" s="11">
        <v>16368176</v>
      </c>
      <c r="AH59" s="11">
        <v>16580339</v>
      </c>
      <c r="AI59" s="11">
        <v>19547960</v>
      </c>
      <c r="AJ59" s="12">
        <v>17547925</v>
      </c>
      <c r="AK59" s="13">
        <v>17309877</v>
      </c>
      <c r="AL59" s="13">
        <v>16451211</v>
      </c>
      <c r="AM59" s="12"/>
      <c r="AN59" s="11">
        <v>34737510</v>
      </c>
      <c r="AO59" s="11">
        <v>33885817</v>
      </c>
      <c r="AP59" s="11">
        <v>32939752</v>
      </c>
      <c r="AQ59" s="11">
        <v>30818529</v>
      </c>
      <c r="AR59" s="11">
        <v>29677507</v>
      </c>
      <c r="AS59" s="11">
        <v>28929096</v>
      </c>
      <c r="AT59" s="11">
        <v>28495070</v>
      </c>
      <c r="AU59" s="11">
        <v>28661893</v>
      </c>
      <c r="AV59" s="11">
        <v>27810112</v>
      </c>
      <c r="AW59" s="11">
        <v>27002963</v>
      </c>
      <c r="AX59" s="11">
        <v>25315884</v>
      </c>
      <c r="AY59" s="11">
        <v>24735381</v>
      </c>
      <c r="AZ59" s="11">
        <v>24767769</v>
      </c>
      <c r="BA59" s="11">
        <v>25444557</v>
      </c>
      <c r="BB59" s="11">
        <v>25861126</v>
      </c>
      <c r="BC59" s="13">
        <v>26228711</v>
      </c>
      <c r="BD59" s="13">
        <v>27219634</v>
      </c>
      <c r="BE59" s="7">
        <v>420.31</v>
      </c>
    </row>
    <row r="60" spans="1:57">
      <c r="A60">
        <v>3214</v>
      </c>
      <c r="B60" t="s">
        <v>52</v>
      </c>
      <c r="C60" t="s">
        <v>64</v>
      </c>
      <c r="D60" s="11">
        <v>33035</v>
      </c>
      <c r="E60" s="11">
        <v>32825</v>
      </c>
      <c r="F60" s="11">
        <v>32571</v>
      </c>
      <c r="G60" s="11">
        <v>32277</v>
      </c>
      <c r="H60" s="11">
        <v>31918</v>
      </c>
      <c r="I60" s="11">
        <v>31466</v>
      </c>
      <c r="J60" s="11">
        <v>30901</v>
      </c>
      <c r="K60" s="11">
        <v>30543</v>
      </c>
      <c r="L60" s="11">
        <v>30042</v>
      </c>
      <c r="M60" s="11">
        <v>29577</v>
      </c>
      <c r="N60" s="11">
        <v>29172</v>
      </c>
      <c r="O60" s="11">
        <v>28704</v>
      </c>
      <c r="P60" s="11">
        <v>28165</v>
      </c>
      <c r="Q60" s="11">
        <v>27905</v>
      </c>
      <c r="R60" s="11">
        <v>27521</v>
      </c>
      <c r="S60" s="6">
        <v>27052</v>
      </c>
      <c r="T60" s="13">
        <v>26550</v>
      </c>
      <c r="U60" s="11"/>
      <c r="V60" s="11">
        <v>18297787</v>
      </c>
      <c r="W60" s="11">
        <v>17640085</v>
      </c>
      <c r="X60" s="11">
        <v>18695520</v>
      </c>
      <c r="Y60" s="11">
        <v>18265452</v>
      </c>
      <c r="Z60" s="11">
        <v>16085668</v>
      </c>
      <c r="AA60" s="11">
        <v>16374406</v>
      </c>
      <c r="AB60" s="11">
        <v>16231704</v>
      </c>
      <c r="AC60" s="11">
        <v>16952905</v>
      </c>
      <c r="AD60" s="11">
        <v>17178333</v>
      </c>
      <c r="AE60" s="11">
        <v>18458413</v>
      </c>
      <c r="AF60" s="11">
        <v>17758812</v>
      </c>
      <c r="AG60" s="11">
        <v>19546134</v>
      </c>
      <c r="AH60" s="11">
        <v>18966189</v>
      </c>
      <c r="AI60" s="11">
        <v>20233743</v>
      </c>
      <c r="AJ60" s="12">
        <v>21364308</v>
      </c>
      <c r="AK60" s="13">
        <v>20340597</v>
      </c>
      <c r="AL60" s="13">
        <v>20400788</v>
      </c>
      <c r="AM60" s="12"/>
      <c r="AN60" s="11">
        <v>32082045</v>
      </c>
      <c r="AO60" s="11">
        <v>31109171</v>
      </c>
      <c r="AP60" s="11">
        <v>29611862</v>
      </c>
      <c r="AQ60" s="11">
        <v>27835518</v>
      </c>
      <c r="AR60" s="11">
        <v>26634187</v>
      </c>
      <c r="AS60" s="11">
        <v>25996959</v>
      </c>
      <c r="AT60" s="11">
        <v>26477398</v>
      </c>
      <c r="AU60" s="11">
        <v>25973074</v>
      </c>
      <c r="AV60" s="11">
        <v>25502755</v>
      </c>
      <c r="AW60" s="11">
        <v>24528013</v>
      </c>
      <c r="AX60" s="11">
        <v>22460201</v>
      </c>
      <c r="AY60" s="11">
        <v>21794794</v>
      </c>
      <c r="AZ60" s="11">
        <v>22438123</v>
      </c>
      <c r="BA60" s="11">
        <v>23222851</v>
      </c>
      <c r="BB60" s="11">
        <v>23136230</v>
      </c>
      <c r="BC60" s="13">
        <v>22794651</v>
      </c>
      <c r="BD60" s="13">
        <v>23781401</v>
      </c>
      <c r="BE60" s="7">
        <v>862.25</v>
      </c>
    </row>
    <row r="61" spans="1:57">
      <c r="A61">
        <v>3215</v>
      </c>
      <c r="B61" t="s">
        <v>52</v>
      </c>
      <c r="C61" t="s">
        <v>65</v>
      </c>
      <c r="D61" s="11">
        <v>133809</v>
      </c>
      <c r="E61" s="11">
        <v>133228</v>
      </c>
      <c r="F61" s="11">
        <v>132903</v>
      </c>
      <c r="G61" s="11">
        <v>132449</v>
      </c>
      <c r="H61" s="11">
        <v>131544</v>
      </c>
      <c r="I61" s="11">
        <v>130696</v>
      </c>
      <c r="J61" s="11">
        <v>130108</v>
      </c>
      <c r="K61" s="11">
        <v>129070</v>
      </c>
      <c r="L61" s="11">
        <v>128106</v>
      </c>
      <c r="M61" s="11">
        <v>127020</v>
      </c>
      <c r="N61" s="11">
        <v>125900</v>
      </c>
      <c r="O61" s="11">
        <v>124812</v>
      </c>
      <c r="P61" s="11">
        <v>123775</v>
      </c>
      <c r="Q61" s="11">
        <v>123278</v>
      </c>
      <c r="R61" s="11">
        <v>121970</v>
      </c>
      <c r="S61" s="6">
        <v>120805</v>
      </c>
      <c r="T61" s="13">
        <v>119595</v>
      </c>
      <c r="U61" s="11"/>
      <c r="V61" s="11">
        <v>64693952</v>
      </c>
      <c r="W61" s="11">
        <v>63080118</v>
      </c>
      <c r="X61" s="11">
        <v>63887394</v>
      </c>
      <c r="Y61" s="11">
        <v>59916945</v>
      </c>
      <c r="Z61" s="11">
        <v>54596264</v>
      </c>
      <c r="AA61" s="11">
        <v>66878356</v>
      </c>
      <c r="AB61" s="11">
        <v>62162163</v>
      </c>
      <c r="AC61" s="11">
        <v>54442883</v>
      </c>
      <c r="AD61" s="11">
        <v>54614182</v>
      </c>
      <c r="AE61" s="11">
        <v>56740947</v>
      </c>
      <c r="AF61" s="11">
        <v>57787502</v>
      </c>
      <c r="AG61" s="11">
        <v>60922059</v>
      </c>
      <c r="AH61" s="11">
        <v>68212099</v>
      </c>
      <c r="AI61" s="11">
        <v>61486304</v>
      </c>
      <c r="AJ61" s="12">
        <v>58414920</v>
      </c>
      <c r="AK61" s="13">
        <v>60496682</v>
      </c>
      <c r="AL61" s="13">
        <v>59626218</v>
      </c>
      <c r="AM61" s="12"/>
      <c r="AN61" s="11">
        <v>145421848</v>
      </c>
      <c r="AO61" s="11">
        <v>143974225</v>
      </c>
      <c r="AP61" s="11">
        <v>139384415</v>
      </c>
      <c r="AQ61" s="11">
        <v>129938958</v>
      </c>
      <c r="AR61" s="11">
        <v>129948413</v>
      </c>
      <c r="AS61" s="11">
        <v>128701704</v>
      </c>
      <c r="AT61" s="11">
        <v>131419757</v>
      </c>
      <c r="AU61" s="11">
        <v>132156775</v>
      </c>
      <c r="AV61" s="11">
        <v>131083128</v>
      </c>
      <c r="AW61" s="11">
        <v>127633611</v>
      </c>
      <c r="AX61" s="11">
        <v>118215286</v>
      </c>
      <c r="AY61" s="11">
        <v>116949626</v>
      </c>
      <c r="AZ61" s="11">
        <v>119648633</v>
      </c>
      <c r="BA61" s="11">
        <v>123729850</v>
      </c>
      <c r="BB61" s="11">
        <v>124035412</v>
      </c>
      <c r="BC61" s="13">
        <v>122737015</v>
      </c>
      <c r="BD61" s="13">
        <v>126674466</v>
      </c>
      <c r="BE61" s="7">
        <v>993.35</v>
      </c>
    </row>
    <row r="62" spans="1:57">
      <c r="A62">
        <v>3216</v>
      </c>
      <c r="B62" t="s">
        <v>52</v>
      </c>
      <c r="C62" t="s">
        <v>66</v>
      </c>
      <c r="D62" s="11">
        <v>50764</v>
      </c>
      <c r="E62" s="11">
        <v>51339</v>
      </c>
      <c r="F62" s="11">
        <v>51978</v>
      </c>
      <c r="G62" s="11">
        <v>52323</v>
      </c>
      <c r="H62" s="11">
        <v>52608</v>
      </c>
      <c r="I62" s="11">
        <v>52810</v>
      </c>
      <c r="J62" s="11">
        <v>52798</v>
      </c>
      <c r="K62" s="11">
        <v>52999</v>
      </c>
      <c r="L62" s="11">
        <v>53048</v>
      </c>
      <c r="M62" s="11">
        <v>53481</v>
      </c>
      <c r="N62" s="11">
        <v>53773</v>
      </c>
      <c r="O62" s="11">
        <v>54184</v>
      </c>
      <c r="P62" s="11">
        <v>54614</v>
      </c>
      <c r="Q62" s="11">
        <v>54999</v>
      </c>
      <c r="R62" s="11">
        <v>55062</v>
      </c>
      <c r="S62" s="6">
        <v>55032</v>
      </c>
      <c r="T62" s="13">
        <v>55110</v>
      </c>
      <c r="U62" s="11"/>
      <c r="V62" s="11">
        <v>12934558</v>
      </c>
      <c r="W62" s="11">
        <v>16766927</v>
      </c>
      <c r="X62" s="11">
        <v>15561846</v>
      </c>
      <c r="Y62" s="11">
        <v>13531298</v>
      </c>
      <c r="Z62" s="11">
        <v>12626640</v>
      </c>
      <c r="AA62" s="11">
        <v>13807816</v>
      </c>
      <c r="AB62" s="11">
        <v>12695367</v>
      </c>
      <c r="AC62" s="11">
        <v>14268778</v>
      </c>
      <c r="AD62" s="11">
        <v>13587073</v>
      </c>
      <c r="AE62" s="11">
        <v>14930200</v>
      </c>
      <c r="AF62" s="11">
        <v>15111345</v>
      </c>
      <c r="AG62" s="11">
        <v>15533675</v>
      </c>
      <c r="AH62" s="11">
        <v>15731079</v>
      </c>
      <c r="AI62" s="11">
        <v>17556905</v>
      </c>
      <c r="AJ62" s="12">
        <v>18039972</v>
      </c>
      <c r="AK62" s="13">
        <v>19178434</v>
      </c>
      <c r="AL62" s="13">
        <v>20208598</v>
      </c>
      <c r="AM62" s="12"/>
      <c r="AN62" s="11">
        <v>66090855</v>
      </c>
      <c r="AO62" s="11">
        <v>65975436</v>
      </c>
      <c r="AP62" s="11">
        <v>65469629</v>
      </c>
      <c r="AQ62" s="11">
        <v>62468172</v>
      </c>
      <c r="AR62" s="11">
        <v>61722398</v>
      </c>
      <c r="AS62" s="11">
        <v>61452515</v>
      </c>
      <c r="AT62" s="11">
        <v>62023597</v>
      </c>
      <c r="AU62" s="11">
        <v>62365882</v>
      </c>
      <c r="AV62" s="11">
        <v>60493737</v>
      </c>
      <c r="AW62" s="11">
        <v>59647704</v>
      </c>
      <c r="AX62" s="11">
        <v>57095470</v>
      </c>
      <c r="AY62" s="11">
        <v>56865210</v>
      </c>
      <c r="AZ62" s="11">
        <v>57947394</v>
      </c>
      <c r="BA62" s="11">
        <v>59885169</v>
      </c>
      <c r="BB62" s="11">
        <v>61615719</v>
      </c>
      <c r="BC62" s="13">
        <v>62733497</v>
      </c>
      <c r="BD62" s="13">
        <v>64391929</v>
      </c>
      <c r="BE62" s="7">
        <v>182.32</v>
      </c>
    </row>
    <row r="63" spans="1:57">
      <c r="A63">
        <v>4100</v>
      </c>
      <c r="B63" t="s">
        <v>67</v>
      </c>
      <c r="C63" t="s">
        <v>68</v>
      </c>
      <c r="D63" s="11">
        <v>981398</v>
      </c>
      <c r="E63" s="11">
        <v>986713</v>
      </c>
      <c r="F63" s="11">
        <v>991169</v>
      </c>
      <c r="G63" s="11">
        <v>994232</v>
      </c>
      <c r="H63" s="11">
        <v>997199</v>
      </c>
      <c r="I63" s="11">
        <v>998402</v>
      </c>
      <c r="J63" s="11">
        <v>1001387</v>
      </c>
      <c r="K63" s="11">
        <v>1003733</v>
      </c>
      <c r="L63" s="11">
        <v>1006522</v>
      </c>
      <c r="M63" s="11">
        <v>1010256</v>
      </c>
      <c r="N63" s="11">
        <v>1011592</v>
      </c>
      <c r="O63" s="11">
        <v>1020241</v>
      </c>
      <c r="P63" s="11">
        <v>1029600</v>
      </c>
      <c r="Q63" s="11">
        <v>1039943</v>
      </c>
      <c r="R63" s="11">
        <v>1043233</v>
      </c>
      <c r="S63" s="6">
        <v>1045205</v>
      </c>
      <c r="T63" s="13">
        <v>1046404</v>
      </c>
      <c r="U63" s="11"/>
      <c r="V63" s="11">
        <v>387095254</v>
      </c>
      <c r="W63" s="11">
        <v>393144588</v>
      </c>
      <c r="X63" s="11">
        <v>385135290</v>
      </c>
      <c r="Y63" s="11">
        <v>411770471</v>
      </c>
      <c r="Z63" s="11">
        <v>396582422</v>
      </c>
      <c r="AA63" s="11">
        <v>395463892</v>
      </c>
      <c r="AB63" s="11">
        <v>390316058</v>
      </c>
      <c r="AC63" s="11">
        <v>389692579</v>
      </c>
      <c r="AD63" s="11">
        <v>407602445</v>
      </c>
      <c r="AE63" s="11">
        <v>432281213</v>
      </c>
      <c r="AF63" s="11">
        <v>399388057</v>
      </c>
      <c r="AG63" s="11">
        <v>572186497</v>
      </c>
      <c r="AH63" s="11">
        <v>598931327</v>
      </c>
      <c r="AI63" s="11">
        <v>539894283</v>
      </c>
      <c r="AJ63" s="12">
        <v>542341172</v>
      </c>
      <c r="AK63" s="13">
        <v>520717051</v>
      </c>
      <c r="AL63" s="13">
        <v>474312320</v>
      </c>
      <c r="AM63" s="12"/>
      <c r="AN63" s="11">
        <v>1565919225</v>
      </c>
      <c r="AO63" s="11">
        <v>1548369145</v>
      </c>
      <c r="AP63" s="11">
        <v>1523284807</v>
      </c>
      <c r="AQ63" s="11">
        <v>1472465001</v>
      </c>
      <c r="AR63" s="11">
        <v>1453093249</v>
      </c>
      <c r="AS63" s="11">
        <v>1466513814</v>
      </c>
      <c r="AT63" s="11">
        <v>1516653447</v>
      </c>
      <c r="AU63" s="11">
        <v>1575032873</v>
      </c>
      <c r="AV63" s="11">
        <v>1554054840</v>
      </c>
      <c r="AW63" s="11">
        <v>1568280417</v>
      </c>
      <c r="AX63" s="11">
        <v>1461379520</v>
      </c>
      <c r="AY63" s="11">
        <v>1406918562</v>
      </c>
      <c r="AZ63" s="11">
        <v>1344876054</v>
      </c>
      <c r="BA63" s="11">
        <v>1466682906</v>
      </c>
      <c r="BB63" s="11">
        <v>1543766130</v>
      </c>
      <c r="BC63" s="13">
        <v>1600783506</v>
      </c>
      <c r="BD63" s="13">
        <v>1646314921</v>
      </c>
      <c r="BE63" s="7">
        <v>783.54</v>
      </c>
    </row>
    <row r="64" spans="1:57">
      <c r="A64">
        <v>4202</v>
      </c>
      <c r="B64" t="s">
        <v>67</v>
      </c>
      <c r="C64" t="s">
        <v>69</v>
      </c>
      <c r="D64" s="11">
        <v>176056</v>
      </c>
      <c r="E64" s="11">
        <v>174881</v>
      </c>
      <c r="F64" s="11">
        <v>173856</v>
      </c>
      <c r="G64" s="11">
        <v>172293</v>
      </c>
      <c r="H64" s="11">
        <v>170959</v>
      </c>
      <c r="I64" s="11">
        <v>169587</v>
      </c>
      <c r="J64" s="11">
        <v>168388</v>
      </c>
      <c r="K64" s="11">
        <v>166345</v>
      </c>
      <c r="L64" s="11">
        <v>165099</v>
      </c>
      <c r="M64" s="11">
        <v>163594</v>
      </c>
      <c r="N64" s="11">
        <v>161636</v>
      </c>
      <c r="O64" s="11">
        <v>152025</v>
      </c>
      <c r="P64" s="11">
        <v>150677</v>
      </c>
      <c r="Q64" s="11">
        <v>150267</v>
      </c>
      <c r="R64" s="11">
        <v>149050</v>
      </c>
      <c r="S64" s="6">
        <v>147884</v>
      </c>
      <c r="T64" s="13">
        <v>146608</v>
      </c>
      <c r="U64" s="11"/>
      <c r="V64" s="11">
        <v>63708884</v>
      </c>
      <c r="W64" s="11">
        <v>67661632</v>
      </c>
      <c r="X64" s="11">
        <v>65697364</v>
      </c>
      <c r="Y64" s="11">
        <v>64202879</v>
      </c>
      <c r="Z64" s="11">
        <v>69802483</v>
      </c>
      <c r="AA64" s="11">
        <v>68509022</v>
      </c>
      <c r="AB64" s="11">
        <v>57956543</v>
      </c>
      <c r="AC64" s="11">
        <v>56660209</v>
      </c>
      <c r="AD64" s="11">
        <v>57123879</v>
      </c>
      <c r="AE64" s="11">
        <v>63393487</v>
      </c>
      <c r="AF64" s="11">
        <v>66667490</v>
      </c>
      <c r="AG64" s="11">
        <v>181177781</v>
      </c>
      <c r="AH64" s="11">
        <v>321975095</v>
      </c>
      <c r="AI64" s="11">
        <v>244659201</v>
      </c>
      <c r="AJ64" s="12">
        <v>302021280</v>
      </c>
      <c r="AK64" s="13">
        <v>281120804</v>
      </c>
      <c r="AL64" s="13">
        <v>201677922</v>
      </c>
      <c r="AM64" s="12"/>
      <c r="AN64" s="11">
        <v>196006236</v>
      </c>
      <c r="AO64" s="11">
        <v>190699677</v>
      </c>
      <c r="AP64" s="11">
        <v>183910408</v>
      </c>
      <c r="AQ64" s="11">
        <v>174018014</v>
      </c>
      <c r="AR64" s="11">
        <v>169751453</v>
      </c>
      <c r="AS64" s="11">
        <v>170581710</v>
      </c>
      <c r="AT64" s="11">
        <v>173967523</v>
      </c>
      <c r="AU64" s="11">
        <v>175251655</v>
      </c>
      <c r="AV64" s="11">
        <v>174228922</v>
      </c>
      <c r="AW64" s="11">
        <v>171661261</v>
      </c>
      <c r="AX64" s="11">
        <v>161947101</v>
      </c>
      <c r="AY64" s="11">
        <v>153550257</v>
      </c>
      <c r="AZ64" s="11">
        <v>105365809</v>
      </c>
      <c r="BA64" s="11">
        <v>130899864</v>
      </c>
      <c r="BB64" s="11">
        <v>147992988</v>
      </c>
      <c r="BC64" s="13">
        <v>155216612</v>
      </c>
      <c r="BD64" s="13">
        <v>165390414</v>
      </c>
      <c r="BE64" s="7">
        <v>555.78</v>
      </c>
    </row>
    <row r="65" spans="1:57">
      <c r="A65">
        <v>4203</v>
      </c>
      <c r="B65" t="s">
        <v>67</v>
      </c>
      <c r="C65" t="s">
        <v>70</v>
      </c>
      <c r="D65" s="11">
        <v>62089</v>
      </c>
      <c r="E65" s="11">
        <v>61635</v>
      </c>
      <c r="F65" s="11">
        <v>61119</v>
      </c>
      <c r="G65" s="11">
        <v>60651</v>
      </c>
      <c r="H65" s="11">
        <v>60316</v>
      </c>
      <c r="I65" s="11">
        <v>59904</v>
      </c>
      <c r="J65" s="11">
        <v>59329</v>
      </c>
      <c r="K65" s="11">
        <v>58733</v>
      </c>
      <c r="L65" s="11">
        <v>58097</v>
      </c>
      <c r="M65" s="11">
        <v>57837</v>
      </c>
      <c r="N65" s="11">
        <v>57266</v>
      </c>
      <c r="O65" s="11">
        <v>56642</v>
      </c>
      <c r="P65" s="11">
        <v>56103</v>
      </c>
      <c r="Q65" s="11">
        <v>55920</v>
      </c>
      <c r="R65" s="11">
        <v>55626</v>
      </c>
      <c r="S65" s="6">
        <v>55131</v>
      </c>
      <c r="T65" s="13">
        <v>54804</v>
      </c>
      <c r="U65" s="11"/>
      <c r="V65" s="11">
        <v>21219111</v>
      </c>
      <c r="W65" s="11">
        <v>22404111</v>
      </c>
      <c r="X65" s="11">
        <v>20778948</v>
      </c>
      <c r="Y65" s="11">
        <v>19913669</v>
      </c>
      <c r="Z65" s="11">
        <v>18786780</v>
      </c>
      <c r="AA65" s="11">
        <v>19511876</v>
      </c>
      <c r="AB65" s="11">
        <v>18698284</v>
      </c>
      <c r="AC65" s="11">
        <v>18676045</v>
      </c>
      <c r="AD65" s="11">
        <v>18986924</v>
      </c>
      <c r="AE65" s="11">
        <v>22509387</v>
      </c>
      <c r="AF65" s="11">
        <v>21591774</v>
      </c>
      <c r="AG65" s="11">
        <v>39543737</v>
      </c>
      <c r="AH65" s="11">
        <v>49696889</v>
      </c>
      <c r="AI65" s="11">
        <v>40501051</v>
      </c>
      <c r="AJ65" s="12">
        <v>45512232</v>
      </c>
      <c r="AK65" s="13">
        <v>41681202</v>
      </c>
      <c r="AL65" s="13">
        <v>37650917</v>
      </c>
      <c r="AM65" s="12"/>
      <c r="AN65" s="11">
        <v>80995632</v>
      </c>
      <c r="AO65" s="11">
        <v>77756280</v>
      </c>
      <c r="AP65" s="11">
        <v>75415814</v>
      </c>
      <c r="AQ65" s="11">
        <v>69499053</v>
      </c>
      <c r="AR65" s="11">
        <v>67429258</v>
      </c>
      <c r="AS65" s="11">
        <v>67347350</v>
      </c>
      <c r="AT65" s="11">
        <v>69755842</v>
      </c>
      <c r="AU65" s="11">
        <v>68895132</v>
      </c>
      <c r="AV65" s="11">
        <v>67519956</v>
      </c>
      <c r="AW65" s="11">
        <v>66060981</v>
      </c>
      <c r="AX65" s="11">
        <v>61844375</v>
      </c>
      <c r="AY65" s="11">
        <v>59501111</v>
      </c>
      <c r="AZ65" s="11">
        <v>54753069</v>
      </c>
      <c r="BA65" s="11">
        <v>59596918</v>
      </c>
      <c r="BB65" s="11">
        <v>60914657</v>
      </c>
      <c r="BC65" s="13">
        <v>62333359</v>
      </c>
      <c r="BD65" s="13">
        <v>64422195</v>
      </c>
      <c r="BE65" s="7">
        <v>17.86</v>
      </c>
    </row>
    <row r="66" spans="1:57">
      <c r="A66">
        <v>4205</v>
      </c>
      <c r="B66" t="s">
        <v>67</v>
      </c>
      <c r="C66" t="s">
        <v>71</v>
      </c>
      <c r="D66" s="11">
        <v>82728</v>
      </c>
      <c r="E66" s="11">
        <v>82034</v>
      </c>
      <c r="F66" s="11">
        <v>81325</v>
      </c>
      <c r="G66" s="11">
        <v>80616</v>
      </c>
      <c r="H66" s="11">
        <v>79649</v>
      </c>
      <c r="I66" s="11">
        <v>78801</v>
      </c>
      <c r="J66" s="11">
        <v>77755</v>
      </c>
      <c r="K66" s="11">
        <v>76681</v>
      </c>
      <c r="L66" s="11">
        <v>75725</v>
      </c>
      <c r="M66" s="11">
        <v>74926</v>
      </c>
      <c r="N66" s="11">
        <v>73363</v>
      </c>
      <c r="O66" s="11">
        <v>69620</v>
      </c>
      <c r="P66" s="11">
        <v>68502</v>
      </c>
      <c r="Q66" s="11">
        <v>68197</v>
      </c>
      <c r="R66" s="11">
        <v>67347</v>
      </c>
      <c r="S66" s="6">
        <v>66392</v>
      </c>
      <c r="T66" s="13">
        <v>65541</v>
      </c>
      <c r="U66" s="11"/>
      <c r="V66" s="11">
        <v>28121201</v>
      </c>
      <c r="W66" s="11">
        <v>28215068</v>
      </c>
      <c r="X66" s="11">
        <v>27855775</v>
      </c>
      <c r="Y66" s="11">
        <v>27437640</v>
      </c>
      <c r="Z66" s="11">
        <v>26988582</v>
      </c>
      <c r="AA66" s="11">
        <v>27311051</v>
      </c>
      <c r="AB66" s="11">
        <v>25555868</v>
      </c>
      <c r="AC66" s="11">
        <v>24690964</v>
      </c>
      <c r="AD66" s="11">
        <v>25975477</v>
      </c>
      <c r="AE66" s="11">
        <v>29795004</v>
      </c>
      <c r="AF66" s="11">
        <v>28088688</v>
      </c>
      <c r="AG66" s="11">
        <v>61581468</v>
      </c>
      <c r="AH66" s="11">
        <v>198320543</v>
      </c>
      <c r="AI66" s="11">
        <v>199169167</v>
      </c>
      <c r="AJ66" s="12">
        <v>137656343</v>
      </c>
      <c r="AK66" s="13">
        <v>147712514</v>
      </c>
      <c r="AL66" s="13">
        <v>162973078</v>
      </c>
      <c r="AM66" s="12"/>
      <c r="AN66" s="11">
        <v>87535709</v>
      </c>
      <c r="AO66" s="11">
        <v>84511886</v>
      </c>
      <c r="AP66" s="11">
        <v>81362222</v>
      </c>
      <c r="AQ66" s="11">
        <v>75701080</v>
      </c>
      <c r="AR66" s="11">
        <v>73761931</v>
      </c>
      <c r="AS66" s="11">
        <v>74234252</v>
      </c>
      <c r="AT66" s="11">
        <v>74846137</v>
      </c>
      <c r="AU66" s="11">
        <v>73927634</v>
      </c>
      <c r="AV66" s="11">
        <v>73686969</v>
      </c>
      <c r="AW66" s="11">
        <v>72324944</v>
      </c>
      <c r="AX66" s="11">
        <v>67975328</v>
      </c>
      <c r="AY66" s="11">
        <v>60053776</v>
      </c>
      <c r="AZ66" s="11">
        <v>46533037</v>
      </c>
      <c r="BA66" s="11">
        <v>55502466</v>
      </c>
      <c r="BB66" s="11">
        <v>62391732</v>
      </c>
      <c r="BC66" s="13">
        <v>67004465</v>
      </c>
      <c r="BD66" s="13">
        <v>69213166</v>
      </c>
      <c r="BE66" s="7">
        <v>333.37</v>
      </c>
    </row>
    <row r="67" spans="1:57">
      <c r="A67">
        <v>4206</v>
      </c>
      <c r="B67" t="s">
        <v>67</v>
      </c>
      <c r="C67" t="s">
        <v>72</v>
      </c>
      <c r="D67" s="11">
        <v>41015</v>
      </c>
      <c r="E67" s="11">
        <v>40866</v>
      </c>
      <c r="F67" s="11">
        <v>40514</v>
      </c>
      <c r="G67" s="11">
        <v>40245</v>
      </c>
      <c r="H67" s="11">
        <v>39996</v>
      </c>
      <c r="I67" s="11">
        <v>39685</v>
      </c>
      <c r="J67" s="11">
        <v>39264</v>
      </c>
      <c r="K67" s="11">
        <v>38849</v>
      </c>
      <c r="L67" s="11">
        <v>38439</v>
      </c>
      <c r="M67" s="11">
        <v>38049</v>
      </c>
      <c r="N67" s="11">
        <v>37596</v>
      </c>
      <c r="O67" s="11">
        <v>37157</v>
      </c>
      <c r="P67" s="11">
        <v>36725</v>
      </c>
      <c r="Q67" s="11">
        <v>36459</v>
      </c>
      <c r="R67" s="11">
        <v>35965</v>
      </c>
      <c r="S67" s="6">
        <v>35429</v>
      </c>
      <c r="T67" s="13">
        <v>35026</v>
      </c>
      <c r="U67" s="11"/>
      <c r="V67" s="11">
        <v>16329821</v>
      </c>
      <c r="W67" s="11">
        <v>16267938</v>
      </c>
      <c r="X67" s="11">
        <v>16993648</v>
      </c>
      <c r="Y67" s="11">
        <v>15227409</v>
      </c>
      <c r="Z67" s="11">
        <v>15255496</v>
      </c>
      <c r="AA67" s="11">
        <v>14292142</v>
      </c>
      <c r="AB67" s="11">
        <v>14431449</v>
      </c>
      <c r="AC67" s="11">
        <v>13698445</v>
      </c>
      <c r="AD67" s="11">
        <v>14070519</v>
      </c>
      <c r="AE67" s="11">
        <v>14958788</v>
      </c>
      <c r="AF67" s="11">
        <v>14445771</v>
      </c>
      <c r="AG67" s="11">
        <v>17502786</v>
      </c>
      <c r="AH67" s="11">
        <v>17247222</v>
      </c>
      <c r="AI67" s="11">
        <v>15187401</v>
      </c>
      <c r="AJ67" s="12">
        <v>15940495</v>
      </c>
      <c r="AK67" s="13">
        <v>19271874</v>
      </c>
      <c r="AL67" s="13">
        <v>16734394</v>
      </c>
      <c r="AM67" s="12"/>
      <c r="AN67" s="11">
        <v>45849384</v>
      </c>
      <c r="AO67" s="11">
        <v>44653435</v>
      </c>
      <c r="AP67" s="11">
        <v>42788352</v>
      </c>
      <c r="AQ67" s="11">
        <v>41240635</v>
      </c>
      <c r="AR67" s="11">
        <v>39585775</v>
      </c>
      <c r="AS67" s="11">
        <v>39381248</v>
      </c>
      <c r="AT67" s="11">
        <v>40779390</v>
      </c>
      <c r="AU67" s="11">
        <v>40818968</v>
      </c>
      <c r="AV67" s="11">
        <v>39730273</v>
      </c>
      <c r="AW67" s="11">
        <v>38803717</v>
      </c>
      <c r="AX67" s="11">
        <v>35486241</v>
      </c>
      <c r="AY67" s="11">
        <v>35105713</v>
      </c>
      <c r="AZ67" s="11">
        <v>35360128</v>
      </c>
      <c r="BA67" s="11">
        <v>36788770</v>
      </c>
      <c r="BB67" s="11">
        <v>37041028</v>
      </c>
      <c r="BC67" s="13">
        <v>37007704</v>
      </c>
      <c r="BD67" s="13">
        <v>37616939</v>
      </c>
      <c r="BE67" s="7">
        <v>286.47000000000003</v>
      </c>
    </row>
    <row r="68" spans="1:57">
      <c r="A68">
        <v>4207</v>
      </c>
      <c r="B68" t="s">
        <v>67</v>
      </c>
      <c r="C68" t="s">
        <v>73</v>
      </c>
      <c r="D68" s="11">
        <v>67119</v>
      </c>
      <c r="E68" s="11">
        <v>67528</v>
      </c>
      <c r="F68" s="11">
        <v>68019</v>
      </c>
      <c r="G68" s="11">
        <v>68260</v>
      </c>
      <c r="H68" s="11">
        <v>68089</v>
      </c>
      <c r="I68" s="11">
        <v>68432</v>
      </c>
      <c r="J68" s="11">
        <v>68685</v>
      </c>
      <c r="K68" s="11">
        <v>69633</v>
      </c>
      <c r="L68" s="11">
        <v>70868</v>
      </c>
      <c r="M68" s="11">
        <v>72150</v>
      </c>
      <c r="N68" s="11">
        <v>72350</v>
      </c>
      <c r="O68" s="11">
        <v>71844</v>
      </c>
      <c r="P68" s="11">
        <v>72845</v>
      </c>
      <c r="Q68" s="11">
        <v>74355</v>
      </c>
      <c r="R68" s="11">
        <v>75762</v>
      </c>
      <c r="S68" s="6">
        <v>76797</v>
      </c>
      <c r="T68" s="13">
        <v>77465</v>
      </c>
      <c r="U68" s="11"/>
      <c r="V68" s="11">
        <v>23424164</v>
      </c>
      <c r="W68" s="11">
        <v>22266587</v>
      </c>
      <c r="X68" s="11">
        <v>22714791</v>
      </c>
      <c r="Y68" s="11">
        <v>21651558</v>
      </c>
      <c r="Z68" s="11">
        <v>20727187</v>
      </c>
      <c r="AA68" s="11">
        <v>21323273</v>
      </c>
      <c r="AB68" s="11">
        <v>21872107</v>
      </c>
      <c r="AC68" s="11">
        <v>21112529</v>
      </c>
      <c r="AD68" s="11">
        <v>27045307</v>
      </c>
      <c r="AE68" s="11">
        <v>22888833</v>
      </c>
      <c r="AF68" s="11">
        <v>23329071</v>
      </c>
      <c r="AG68" s="11">
        <v>54977905</v>
      </c>
      <c r="AH68" s="11">
        <v>55358199</v>
      </c>
      <c r="AI68" s="11">
        <v>68199309</v>
      </c>
      <c r="AJ68" s="12">
        <v>64678658</v>
      </c>
      <c r="AK68" s="13">
        <v>64033584</v>
      </c>
      <c r="AL68" s="13">
        <v>64613843</v>
      </c>
      <c r="AM68" s="12"/>
      <c r="AN68" s="11">
        <v>92865517</v>
      </c>
      <c r="AO68" s="11">
        <v>92740371</v>
      </c>
      <c r="AP68" s="11">
        <v>91187286</v>
      </c>
      <c r="AQ68" s="11">
        <v>87756932</v>
      </c>
      <c r="AR68" s="11">
        <v>86978845</v>
      </c>
      <c r="AS68" s="11">
        <v>88809072</v>
      </c>
      <c r="AT68" s="11">
        <v>90976289</v>
      </c>
      <c r="AU68" s="11">
        <v>92168393</v>
      </c>
      <c r="AV68" s="11">
        <v>93876955</v>
      </c>
      <c r="AW68" s="11">
        <v>94676178</v>
      </c>
      <c r="AX68" s="11">
        <v>91095971</v>
      </c>
      <c r="AY68" s="11">
        <v>91401795</v>
      </c>
      <c r="AZ68" s="11">
        <v>86318784</v>
      </c>
      <c r="BA68" s="11">
        <v>93491298</v>
      </c>
      <c r="BB68" s="11">
        <v>100105293</v>
      </c>
      <c r="BC68" s="13">
        <v>103714646</v>
      </c>
      <c r="BD68" s="13">
        <v>109090439</v>
      </c>
      <c r="BE68" s="7">
        <v>100.07</v>
      </c>
    </row>
    <row r="69" spans="1:57">
      <c r="A69">
        <v>4208</v>
      </c>
      <c r="B69" t="s">
        <v>67</v>
      </c>
      <c r="C69" t="s">
        <v>74</v>
      </c>
      <c r="D69" s="11">
        <v>34396</v>
      </c>
      <c r="E69" s="11">
        <v>34210</v>
      </c>
      <c r="F69" s="11">
        <v>34113</v>
      </c>
      <c r="G69" s="11">
        <v>33804</v>
      </c>
      <c r="H69" s="11">
        <v>33479</v>
      </c>
      <c r="I69" s="11">
        <v>33233</v>
      </c>
      <c r="J69" s="11">
        <v>33020</v>
      </c>
      <c r="K69" s="11">
        <v>32666</v>
      </c>
      <c r="L69" s="11">
        <v>32378</v>
      </c>
      <c r="M69" s="11">
        <v>32062</v>
      </c>
      <c r="N69" s="11">
        <v>31690</v>
      </c>
      <c r="O69" s="11">
        <v>31548</v>
      </c>
      <c r="P69" s="11">
        <v>31213</v>
      </c>
      <c r="Q69" s="11">
        <v>30917</v>
      </c>
      <c r="R69" s="11">
        <v>30595</v>
      </c>
      <c r="S69" s="6">
        <v>30270</v>
      </c>
      <c r="T69" s="13">
        <v>29926</v>
      </c>
      <c r="U69" s="11"/>
      <c r="V69" s="11">
        <v>11600981</v>
      </c>
      <c r="W69" s="11">
        <v>12725120</v>
      </c>
      <c r="X69" s="11">
        <v>11020028</v>
      </c>
      <c r="Y69" s="11">
        <v>10545038</v>
      </c>
      <c r="Z69" s="11">
        <v>11272436</v>
      </c>
      <c r="AA69" s="11">
        <v>10919685</v>
      </c>
      <c r="AB69" s="11">
        <v>10795030</v>
      </c>
      <c r="AC69" s="11">
        <v>11114639</v>
      </c>
      <c r="AD69" s="11">
        <v>11290537</v>
      </c>
      <c r="AE69" s="11">
        <v>11521467</v>
      </c>
      <c r="AF69" s="11">
        <v>11906953</v>
      </c>
      <c r="AG69" s="11">
        <v>13644165</v>
      </c>
      <c r="AH69" s="11">
        <v>12784811</v>
      </c>
      <c r="AI69" s="11">
        <v>12481480</v>
      </c>
      <c r="AJ69" s="12">
        <v>14437548</v>
      </c>
      <c r="AK69" s="13">
        <v>14150113</v>
      </c>
      <c r="AL69" s="13">
        <v>13187489</v>
      </c>
      <c r="AM69" s="12"/>
      <c r="AN69" s="11">
        <v>39036947</v>
      </c>
      <c r="AO69" s="11">
        <v>38464161</v>
      </c>
      <c r="AP69" s="11">
        <v>37202625</v>
      </c>
      <c r="AQ69" s="11">
        <v>35981425</v>
      </c>
      <c r="AR69" s="11">
        <v>34813458</v>
      </c>
      <c r="AS69" s="11">
        <v>34922645</v>
      </c>
      <c r="AT69" s="11">
        <v>35564291</v>
      </c>
      <c r="AU69" s="11">
        <v>36068315</v>
      </c>
      <c r="AV69" s="11">
        <v>35628278</v>
      </c>
      <c r="AW69" s="11">
        <v>35057884</v>
      </c>
      <c r="AX69" s="11">
        <v>31408125</v>
      </c>
      <c r="AY69" s="11">
        <v>30799810</v>
      </c>
      <c r="AZ69" s="11">
        <v>32166596</v>
      </c>
      <c r="BA69" s="11">
        <v>33529709</v>
      </c>
      <c r="BB69" s="11">
        <v>33038839</v>
      </c>
      <c r="BC69" s="13">
        <v>32563754</v>
      </c>
      <c r="BD69" s="13">
        <v>32868408</v>
      </c>
      <c r="BE69" s="7">
        <v>147.58000000000001</v>
      </c>
    </row>
    <row r="70" spans="1:57">
      <c r="A70">
        <v>4209</v>
      </c>
      <c r="B70" t="s">
        <v>67</v>
      </c>
      <c r="C70" t="s">
        <v>75</v>
      </c>
      <c r="D70" s="11">
        <v>60660</v>
      </c>
      <c r="E70" s="11">
        <v>60827</v>
      </c>
      <c r="F70" s="11">
        <v>61046</v>
      </c>
      <c r="G70" s="11">
        <v>61628</v>
      </c>
      <c r="H70" s="11">
        <v>61892</v>
      </c>
      <c r="I70" s="11">
        <v>62371</v>
      </c>
      <c r="J70" s="11">
        <v>62428</v>
      </c>
      <c r="K70" s="11">
        <v>62567</v>
      </c>
      <c r="L70" s="11">
        <v>62861</v>
      </c>
      <c r="M70" s="11">
        <v>62658</v>
      </c>
      <c r="N70" s="11">
        <v>62289</v>
      </c>
      <c r="O70" s="11">
        <v>61166</v>
      </c>
      <c r="P70" s="11">
        <v>61524</v>
      </c>
      <c r="Q70" s="11">
        <v>61906</v>
      </c>
      <c r="R70" s="11">
        <v>62116</v>
      </c>
      <c r="S70" s="6">
        <v>62028</v>
      </c>
      <c r="T70" s="13">
        <v>62048</v>
      </c>
      <c r="U70" s="11"/>
      <c r="V70" s="11">
        <v>19637616</v>
      </c>
      <c r="W70" s="11">
        <v>19645977</v>
      </c>
      <c r="X70" s="11">
        <v>18892773</v>
      </c>
      <c r="Y70" s="11">
        <v>18761303</v>
      </c>
      <c r="Z70" s="11">
        <v>17323879</v>
      </c>
      <c r="AA70" s="11">
        <v>17441978</v>
      </c>
      <c r="AB70" s="11">
        <v>17575334</v>
      </c>
      <c r="AC70" s="11">
        <v>17435973</v>
      </c>
      <c r="AD70" s="11">
        <v>17686493</v>
      </c>
      <c r="AE70" s="11">
        <v>20301424</v>
      </c>
      <c r="AF70" s="11">
        <v>19428396</v>
      </c>
      <c r="AG70" s="11">
        <v>37477005</v>
      </c>
      <c r="AH70" s="11">
        <v>40072305</v>
      </c>
      <c r="AI70" s="11">
        <v>36947888</v>
      </c>
      <c r="AJ70" s="12">
        <v>45000456</v>
      </c>
      <c r="AK70" s="13">
        <v>49987074</v>
      </c>
      <c r="AL70" s="13">
        <v>30534832</v>
      </c>
      <c r="AM70" s="12"/>
      <c r="AN70" s="11">
        <v>87167637</v>
      </c>
      <c r="AO70" s="11">
        <v>86483099</v>
      </c>
      <c r="AP70" s="11">
        <v>85503185</v>
      </c>
      <c r="AQ70" s="11">
        <v>81826649</v>
      </c>
      <c r="AR70" s="11">
        <v>80548669</v>
      </c>
      <c r="AS70" s="11">
        <v>80716757</v>
      </c>
      <c r="AT70" s="11">
        <v>83473752</v>
      </c>
      <c r="AU70" s="11">
        <v>83816707</v>
      </c>
      <c r="AV70" s="11">
        <v>83487784</v>
      </c>
      <c r="AW70" s="11">
        <v>82000718</v>
      </c>
      <c r="AX70" s="11">
        <v>77438002</v>
      </c>
      <c r="AY70" s="11">
        <v>73943447</v>
      </c>
      <c r="AZ70" s="11">
        <v>68535639</v>
      </c>
      <c r="BA70" s="11">
        <v>73000526</v>
      </c>
      <c r="BB70" s="11">
        <v>75606336</v>
      </c>
      <c r="BC70" s="13">
        <v>80465000</v>
      </c>
      <c r="BD70" s="13">
        <v>82665744</v>
      </c>
      <c r="BE70" s="7">
        <v>19.649999999999999</v>
      </c>
    </row>
    <row r="71" spans="1:57">
      <c r="A71">
        <v>4211</v>
      </c>
      <c r="B71" t="s">
        <v>67</v>
      </c>
      <c r="C71" t="s">
        <v>76</v>
      </c>
      <c r="D71" s="11">
        <v>41341</v>
      </c>
      <c r="E71" s="11">
        <v>41874</v>
      </c>
      <c r="F71" s="11">
        <v>42245</v>
      </c>
      <c r="G71" s="11">
        <v>42966</v>
      </c>
      <c r="H71" s="11">
        <v>43426</v>
      </c>
      <c r="I71" s="11">
        <v>43857</v>
      </c>
      <c r="J71" s="11">
        <v>44231</v>
      </c>
      <c r="K71" s="11">
        <v>44254</v>
      </c>
      <c r="L71" s="11">
        <v>44271</v>
      </c>
      <c r="M71" s="11">
        <v>44308</v>
      </c>
      <c r="N71" s="11">
        <v>43903</v>
      </c>
      <c r="O71" s="11">
        <v>43530</v>
      </c>
      <c r="P71" s="11">
        <v>43463</v>
      </c>
      <c r="Q71" s="11">
        <v>43640</v>
      </c>
      <c r="R71" s="11">
        <v>43897</v>
      </c>
      <c r="S71" s="6">
        <v>44066</v>
      </c>
      <c r="T71" s="13">
        <v>44122</v>
      </c>
      <c r="U71" s="11"/>
      <c r="V71" s="11">
        <v>12841218</v>
      </c>
      <c r="W71" s="11">
        <v>12763578</v>
      </c>
      <c r="X71" s="11">
        <v>11965223</v>
      </c>
      <c r="Y71" s="11">
        <v>12165375</v>
      </c>
      <c r="Z71" s="11">
        <v>12333452</v>
      </c>
      <c r="AA71" s="11">
        <v>11816917</v>
      </c>
      <c r="AB71" s="11">
        <v>12215464</v>
      </c>
      <c r="AC71" s="11">
        <v>13083808</v>
      </c>
      <c r="AD71" s="11">
        <v>13949946</v>
      </c>
      <c r="AE71" s="11">
        <v>13337641</v>
      </c>
      <c r="AF71" s="11">
        <v>15114418</v>
      </c>
      <c r="AG71" s="11">
        <v>28395737</v>
      </c>
      <c r="AH71" s="11">
        <v>70306834</v>
      </c>
      <c r="AI71" s="11">
        <v>52317322</v>
      </c>
      <c r="AJ71" s="12">
        <v>44863848</v>
      </c>
      <c r="AK71" s="13">
        <v>33699981</v>
      </c>
      <c r="AL71" s="13">
        <v>22413238</v>
      </c>
      <c r="AM71" s="12"/>
      <c r="AN71" s="11">
        <v>55066872</v>
      </c>
      <c r="AO71" s="11">
        <v>54811718</v>
      </c>
      <c r="AP71" s="11">
        <v>54068662</v>
      </c>
      <c r="AQ71" s="11">
        <v>52333391</v>
      </c>
      <c r="AR71" s="11">
        <v>51878789</v>
      </c>
      <c r="AS71" s="11">
        <v>53200713</v>
      </c>
      <c r="AT71" s="11">
        <v>55221552</v>
      </c>
      <c r="AU71" s="11">
        <v>55826207</v>
      </c>
      <c r="AV71" s="11">
        <v>56903925</v>
      </c>
      <c r="AW71" s="11">
        <v>56515657</v>
      </c>
      <c r="AX71" s="11">
        <v>52573240</v>
      </c>
      <c r="AY71" s="11">
        <v>51444911</v>
      </c>
      <c r="AZ71" s="11">
        <v>48867110</v>
      </c>
      <c r="BA71" s="11">
        <v>51987195</v>
      </c>
      <c r="BB71" s="11">
        <v>53574464</v>
      </c>
      <c r="BC71" s="13">
        <v>54189902</v>
      </c>
      <c r="BD71" s="13">
        <v>56717893</v>
      </c>
      <c r="BE71" s="7">
        <v>60.71</v>
      </c>
    </row>
    <row r="72" spans="1:57">
      <c r="A72">
        <v>4212</v>
      </c>
      <c r="B72" t="s">
        <v>67</v>
      </c>
      <c r="C72" t="s">
        <v>77</v>
      </c>
      <c r="D72" s="11">
        <v>94783</v>
      </c>
      <c r="E72" s="11">
        <v>93979</v>
      </c>
      <c r="F72" s="11">
        <v>93033</v>
      </c>
      <c r="G72" s="11">
        <v>92317</v>
      </c>
      <c r="H72" s="11">
        <v>91468</v>
      </c>
      <c r="I72" s="11">
        <v>90633</v>
      </c>
      <c r="J72" s="11">
        <v>89439</v>
      </c>
      <c r="K72" s="11">
        <v>88277</v>
      </c>
      <c r="L72" s="11">
        <v>87087</v>
      </c>
      <c r="M72" s="11">
        <v>86289</v>
      </c>
      <c r="N72" s="11">
        <v>85611</v>
      </c>
      <c r="O72" s="11">
        <v>85304</v>
      </c>
      <c r="P72" s="11">
        <v>84384</v>
      </c>
      <c r="Q72" s="11">
        <v>84169</v>
      </c>
      <c r="R72" s="11">
        <v>83459</v>
      </c>
      <c r="S72" s="6">
        <v>82523</v>
      </c>
      <c r="T72" s="13">
        <v>81719</v>
      </c>
      <c r="U72" s="11"/>
      <c r="V72" s="11">
        <v>40883617</v>
      </c>
      <c r="W72" s="11">
        <v>42728136</v>
      </c>
      <c r="X72" s="11">
        <v>40356994</v>
      </c>
      <c r="Y72" s="11">
        <v>42882430</v>
      </c>
      <c r="Z72" s="11">
        <v>43852842</v>
      </c>
      <c r="AA72" s="11">
        <v>39115796</v>
      </c>
      <c r="AB72" s="11">
        <v>40123302</v>
      </c>
      <c r="AC72" s="11">
        <v>40560655</v>
      </c>
      <c r="AD72" s="11">
        <v>41945845</v>
      </c>
      <c r="AE72" s="11">
        <v>43580618</v>
      </c>
      <c r="AF72" s="11">
        <v>42234587</v>
      </c>
      <c r="AG72" s="11">
        <v>49317621</v>
      </c>
      <c r="AH72" s="11">
        <v>51346097</v>
      </c>
      <c r="AI72" s="11">
        <v>47131839</v>
      </c>
      <c r="AJ72" s="12">
        <v>45076753</v>
      </c>
      <c r="AK72" s="13">
        <v>47222173</v>
      </c>
      <c r="AL72" s="13">
        <v>47445459</v>
      </c>
      <c r="AM72" s="12"/>
      <c r="AN72" s="11">
        <v>85818375</v>
      </c>
      <c r="AO72" s="11">
        <v>84665799</v>
      </c>
      <c r="AP72" s="11">
        <v>80353153</v>
      </c>
      <c r="AQ72" s="11">
        <v>76760981</v>
      </c>
      <c r="AR72" s="11">
        <v>76082575</v>
      </c>
      <c r="AS72" s="11">
        <v>77531321</v>
      </c>
      <c r="AT72" s="11">
        <v>78063886</v>
      </c>
      <c r="AU72" s="11">
        <v>77736561</v>
      </c>
      <c r="AV72" s="11">
        <v>78718724</v>
      </c>
      <c r="AW72" s="11">
        <v>76671724</v>
      </c>
      <c r="AX72" s="11">
        <v>70903721</v>
      </c>
      <c r="AY72" s="11">
        <v>67439261</v>
      </c>
      <c r="AZ72" s="11">
        <v>71767890</v>
      </c>
      <c r="BA72" s="11">
        <v>78886405</v>
      </c>
      <c r="BB72" s="11">
        <v>77804251</v>
      </c>
      <c r="BC72" s="13">
        <v>76012768</v>
      </c>
      <c r="BD72" s="13">
        <v>80079433</v>
      </c>
      <c r="BE72" s="7">
        <v>536.38</v>
      </c>
    </row>
    <row r="73" spans="1:57">
      <c r="A73">
        <v>4213</v>
      </c>
      <c r="B73" t="s">
        <v>67</v>
      </c>
      <c r="C73" t="s">
        <v>78</v>
      </c>
      <c r="D73" s="11">
        <v>86020</v>
      </c>
      <c r="E73" s="11">
        <v>85176</v>
      </c>
      <c r="F73" s="11">
        <v>84375</v>
      </c>
      <c r="G73" s="11">
        <v>83580</v>
      </c>
      <c r="H73" s="11">
        <v>82588</v>
      </c>
      <c r="I73" s="11">
        <v>81464</v>
      </c>
      <c r="J73" s="11">
        <v>80526</v>
      </c>
      <c r="K73" s="11">
        <v>79427</v>
      </c>
      <c r="L73" s="11">
        <v>78337</v>
      </c>
      <c r="M73" s="11">
        <v>77340</v>
      </c>
      <c r="N73" s="11">
        <v>76202</v>
      </c>
      <c r="O73" s="11">
        <v>75296</v>
      </c>
      <c r="P73" s="11">
        <v>74195</v>
      </c>
      <c r="Q73" s="11">
        <v>73623</v>
      </c>
      <c r="R73" s="11">
        <v>72439</v>
      </c>
      <c r="S73" s="6">
        <v>71411</v>
      </c>
      <c r="T73" s="13">
        <v>70186</v>
      </c>
      <c r="U73" s="11"/>
      <c r="V73" s="11">
        <v>43705159</v>
      </c>
      <c r="W73" s="11">
        <v>42488984</v>
      </c>
      <c r="X73" s="11">
        <v>40823643</v>
      </c>
      <c r="Y73" s="11">
        <v>40582622</v>
      </c>
      <c r="Z73" s="11">
        <v>44780926</v>
      </c>
      <c r="AA73" s="11">
        <v>43137645</v>
      </c>
      <c r="AB73" s="11">
        <v>42866903</v>
      </c>
      <c r="AC73" s="11">
        <v>39184097</v>
      </c>
      <c r="AD73" s="11">
        <v>42836512</v>
      </c>
      <c r="AE73" s="11">
        <v>44702382</v>
      </c>
      <c r="AF73" s="11">
        <v>44424044</v>
      </c>
      <c r="AG73" s="11">
        <v>49154061</v>
      </c>
      <c r="AH73" s="11">
        <v>49316995</v>
      </c>
      <c r="AI73" s="11">
        <v>48003652</v>
      </c>
      <c r="AJ73" s="12">
        <v>44912596</v>
      </c>
      <c r="AK73" s="13">
        <v>46449079</v>
      </c>
      <c r="AL73" s="13">
        <v>46108363</v>
      </c>
      <c r="AM73" s="12"/>
      <c r="AN73" s="11">
        <v>83288115</v>
      </c>
      <c r="AO73" s="11">
        <v>81651574</v>
      </c>
      <c r="AP73" s="11">
        <v>77723036</v>
      </c>
      <c r="AQ73" s="11">
        <v>73471372</v>
      </c>
      <c r="AR73" s="11">
        <v>72188155</v>
      </c>
      <c r="AS73" s="11">
        <v>71967870</v>
      </c>
      <c r="AT73" s="11">
        <v>72850970</v>
      </c>
      <c r="AU73" s="11">
        <v>71495992</v>
      </c>
      <c r="AV73" s="11">
        <v>70119262</v>
      </c>
      <c r="AW73" s="11">
        <v>68701021</v>
      </c>
      <c r="AX73" s="11">
        <v>63122208</v>
      </c>
      <c r="AY73" s="11">
        <v>61133937</v>
      </c>
      <c r="AZ73" s="11">
        <v>64484134</v>
      </c>
      <c r="BA73" s="11">
        <v>67682123</v>
      </c>
      <c r="BB73" s="11">
        <v>66333057</v>
      </c>
      <c r="BC73" s="13">
        <v>63874270</v>
      </c>
      <c r="BD73" s="13">
        <v>66267948</v>
      </c>
      <c r="BE73" s="7">
        <v>804.93</v>
      </c>
    </row>
    <row r="74" spans="1:57">
      <c r="A74">
        <v>4214</v>
      </c>
      <c r="B74" t="s">
        <v>67</v>
      </c>
      <c r="C74" t="s">
        <v>79</v>
      </c>
      <c r="D74" s="11">
        <v>43409</v>
      </c>
      <c r="E74" s="11">
        <v>43360</v>
      </c>
      <c r="F74" s="11">
        <v>43558</v>
      </c>
      <c r="G74" s="11">
        <v>43558</v>
      </c>
      <c r="H74" s="11">
        <v>43627</v>
      </c>
      <c r="I74" s="11">
        <v>43773</v>
      </c>
      <c r="J74" s="11">
        <v>43710</v>
      </c>
      <c r="K74" s="11">
        <v>43662</v>
      </c>
      <c r="L74" s="11">
        <v>43506</v>
      </c>
      <c r="M74" s="11">
        <v>43337</v>
      </c>
      <c r="N74" s="11">
        <v>42277</v>
      </c>
      <c r="O74" s="11">
        <v>40555</v>
      </c>
      <c r="P74" s="11">
        <v>40266</v>
      </c>
      <c r="Q74" s="11">
        <v>40131</v>
      </c>
      <c r="R74" s="11">
        <v>40107</v>
      </c>
      <c r="S74" s="6">
        <v>40170</v>
      </c>
      <c r="T74" s="13">
        <v>40161</v>
      </c>
      <c r="U74" s="11"/>
      <c r="V74" s="11">
        <v>12629084</v>
      </c>
      <c r="W74" s="11">
        <v>13456072</v>
      </c>
      <c r="X74" s="11">
        <v>12931796</v>
      </c>
      <c r="Y74" s="11">
        <v>17099498</v>
      </c>
      <c r="Z74" s="11">
        <v>18913285</v>
      </c>
      <c r="AA74" s="11">
        <v>15427506</v>
      </c>
      <c r="AB74" s="11">
        <v>15664279</v>
      </c>
      <c r="AC74" s="11">
        <v>15258217</v>
      </c>
      <c r="AD74" s="11">
        <v>13770462</v>
      </c>
      <c r="AE74" s="11">
        <v>16487731</v>
      </c>
      <c r="AF74" s="11">
        <v>15329360</v>
      </c>
      <c r="AG74" s="11">
        <v>53990021</v>
      </c>
      <c r="AH74" s="11">
        <v>120688825</v>
      </c>
      <c r="AI74" s="11">
        <v>112200035</v>
      </c>
      <c r="AJ74" s="12">
        <v>83189987</v>
      </c>
      <c r="AK74" s="13">
        <v>72194424</v>
      </c>
      <c r="AL74" s="13">
        <v>48376046</v>
      </c>
      <c r="AM74" s="12"/>
      <c r="AN74" s="11">
        <v>48002578</v>
      </c>
      <c r="AO74" s="11">
        <v>46703695</v>
      </c>
      <c r="AP74" s="11">
        <v>46606362</v>
      </c>
      <c r="AQ74" s="11">
        <v>44204400</v>
      </c>
      <c r="AR74" s="11">
        <v>39651407</v>
      </c>
      <c r="AS74" s="11">
        <v>42647962</v>
      </c>
      <c r="AT74" s="11">
        <v>44983185</v>
      </c>
      <c r="AU74" s="11">
        <v>45164943</v>
      </c>
      <c r="AV74" s="11">
        <v>44697122</v>
      </c>
      <c r="AW74" s="11">
        <v>43698264</v>
      </c>
      <c r="AX74" s="11">
        <v>41600472</v>
      </c>
      <c r="AY74" s="11">
        <v>39484385</v>
      </c>
      <c r="AZ74" s="11">
        <v>23751592</v>
      </c>
      <c r="BA74" s="11">
        <v>31998371</v>
      </c>
      <c r="BB74" s="11">
        <v>37697078</v>
      </c>
      <c r="BC74" s="13">
        <v>39080482</v>
      </c>
      <c r="BD74" s="13">
        <v>42411852</v>
      </c>
      <c r="BE74" s="7">
        <v>101.86</v>
      </c>
    </row>
    <row r="75" spans="1:57">
      <c r="A75">
        <v>4215</v>
      </c>
      <c r="B75" t="s">
        <v>67</v>
      </c>
      <c r="C75" t="s">
        <v>80</v>
      </c>
      <c r="D75" s="11">
        <v>139855</v>
      </c>
      <c r="E75" s="11">
        <v>139610</v>
      </c>
      <c r="F75" s="11">
        <v>139529</v>
      </c>
      <c r="G75" s="11">
        <v>139061</v>
      </c>
      <c r="H75" s="11">
        <v>138880</v>
      </c>
      <c r="I75" s="11">
        <v>138549</v>
      </c>
      <c r="J75" s="11">
        <v>137779</v>
      </c>
      <c r="K75" s="11">
        <v>137230</v>
      </c>
      <c r="L75" s="11">
        <v>136178</v>
      </c>
      <c r="M75" s="11">
        <v>135975</v>
      </c>
      <c r="N75" s="11">
        <v>135483</v>
      </c>
      <c r="O75" s="11">
        <v>135512</v>
      </c>
      <c r="P75" s="11">
        <v>135117</v>
      </c>
      <c r="Q75" s="11">
        <v>135014</v>
      </c>
      <c r="R75" s="11">
        <v>134100</v>
      </c>
      <c r="S75" s="6">
        <v>133270</v>
      </c>
      <c r="T75" s="13">
        <v>132447</v>
      </c>
      <c r="U75" s="11"/>
      <c r="V75" s="11">
        <v>51002785</v>
      </c>
      <c r="W75" s="11">
        <v>55073723</v>
      </c>
      <c r="X75" s="11">
        <v>47976756</v>
      </c>
      <c r="Y75" s="11">
        <v>50959885</v>
      </c>
      <c r="Z75" s="11">
        <v>54997333</v>
      </c>
      <c r="AA75" s="11">
        <v>56054275</v>
      </c>
      <c r="AB75" s="11">
        <v>53217868</v>
      </c>
      <c r="AC75" s="11">
        <v>51141974</v>
      </c>
      <c r="AD75" s="11">
        <v>50445787</v>
      </c>
      <c r="AE75" s="11">
        <v>53483563</v>
      </c>
      <c r="AF75" s="11">
        <v>55113145</v>
      </c>
      <c r="AG75" s="11">
        <v>61626301</v>
      </c>
      <c r="AH75" s="11">
        <v>63319336</v>
      </c>
      <c r="AI75" s="11">
        <v>61195663</v>
      </c>
      <c r="AJ75" s="12">
        <v>61539304</v>
      </c>
      <c r="AK75" s="13">
        <v>63501334</v>
      </c>
      <c r="AL75" s="13">
        <v>64723255</v>
      </c>
      <c r="AM75" s="12"/>
      <c r="AN75" s="11">
        <v>155866466</v>
      </c>
      <c r="AO75" s="11">
        <v>154204485</v>
      </c>
      <c r="AP75" s="11">
        <v>149352352</v>
      </c>
      <c r="AQ75" s="11">
        <v>140192054</v>
      </c>
      <c r="AR75" s="11">
        <v>138262359</v>
      </c>
      <c r="AS75" s="11">
        <v>140344582</v>
      </c>
      <c r="AT75" s="11">
        <v>144750705</v>
      </c>
      <c r="AU75" s="11">
        <v>144480102</v>
      </c>
      <c r="AV75" s="11">
        <v>144273437</v>
      </c>
      <c r="AW75" s="11">
        <v>140463841</v>
      </c>
      <c r="AX75" s="11">
        <v>131092118</v>
      </c>
      <c r="AY75" s="11">
        <v>131153567</v>
      </c>
      <c r="AZ75" s="11">
        <v>134985624</v>
      </c>
      <c r="BA75" s="11">
        <v>143380230</v>
      </c>
      <c r="BB75" s="11">
        <v>144975757</v>
      </c>
      <c r="BC75" s="13">
        <v>145908463</v>
      </c>
      <c r="BD75" s="13">
        <v>150031644</v>
      </c>
      <c r="BE75" s="7">
        <v>796.76</v>
      </c>
    </row>
    <row r="76" spans="1:57">
      <c r="A76">
        <v>5201</v>
      </c>
      <c r="B76" t="s">
        <v>81</v>
      </c>
      <c r="C76" t="s">
        <v>82</v>
      </c>
      <c r="D76" s="11">
        <v>331946</v>
      </c>
      <c r="E76" s="11">
        <v>331992</v>
      </c>
      <c r="F76" s="11">
        <v>331615</v>
      </c>
      <c r="G76" s="11">
        <v>331150</v>
      </c>
      <c r="H76" s="11">
        <v>330621</v>
      </c>
      <c r="I76" s="11">
        <v>330593</v>
      </c>
      <c r="J76" s="11">
        <v>328723</v>
      </c>
      <c r="K76" s="11">
        <v>326309</v>
      </c>
      <c r="L76" s="11">
        <v>324512</v>
      </c>
      <c r="M76" s="11">
        <v>323425</v>
      </c>
      <c r="N76" s="11">
        <v>322092</v>
      </c>
      <c r="O76" s="11">
        <v>320904</v>
      </c>
      <c r="P76" s="11">
        <v>319453</v>
      </c>
      <c r="Q76" s="11">
        <v>319370</v>
      </c>
      <c r="R76" s="11">
        <v>317733</v>
      </c>
      <c r="S76" s="6">
        <v>315715</v>
      </c>
      <c r="T76" s="13">
        <v>313543</v>
      </c>
      <c r="U76" s="11"/>
      <c r="V76" s="11">
        <v>121627156</v>
      </c>
      <c r="W76" s="11">
        <v>120701240</v>
      </c>
      <c r="X76" s="11">
        <v>118555514</v>
      </c>
      <c r="Y76" s="11">
        <v>116246174</v>
      </c>
      <c r="Z76" s="11">
        <v>119403931</v>
      </c>
      <c r="AA76" s="11">
        <v>119635089</v>
      </c>
      <c r="AB76" s="11">
        <v>112582300</v>
      </c>
      <c r="AC76" s="11">
        <v>110972802</v>
      </c>
      <c r="AD76" s="11">
        <v>112408528</v>
      </c>
      <c r="AE76" s="11">
        <v>120226690</v>
      </c>
      <c r="AF76" s="11">
        <v>126022350</v>
      </c>
      <c r="AG76" s="11">
        <v>126215242</v>
      </c>
      <c r="AH76" s="11">
        <v>129254491</v>
      </c>
      <c r="AI76" s="11">
        <v>124100564</v>
      </c>
      <c r="AJ76" s="12">
        <v>125640213</v>
      </c>
      <c r="AK76" s="13">
        <v>138023659</v>
      </c>
      <c r="AL76" s="13">
        <v>133688080</v>
      </c>
      <c r="AM76" s="12"/>
      <c r="AN76" s="11">
        <v>455943733</v>
      </c>
      <c r="AO76" s="11">
        <v>447719508</v>
      </c>
      <c r="AP76" s="11">
        <v>437057141</v>
      </c>
      <c r="AQ76" s="11">
        <v>418831921</v>
      </c>
      <c r="AR76" s="11">
        <v>407235681</v>
      </c>
      <c r="AS76" s="11">
        <v>409999159</v>
      </c>
      <c r="AT76" s="11">
        <v>425212278</v>
      </c>
      <c r="AU76" s="11">
        <v>424072759</v>
      </c>
      <c r="AV76" s="11">
        <v>418112691</v>
      </c>
      <c r="AW76" s="11">
        <v>403403836</v>
      </c>
      <c r="AX76" s="11">
        <v>385990082</v>
      </c>
      <c r="AY76" s="11">
        <v>386220608</v>
      </c>
      <c r="AZ76" s="11">
        <v>385799516</v>
      </c>
      <c r="BA76" s="11">
        <v>388849651</v>
      </c>
      <c r="BB76" s="11">
        <v>392575846</v>
      </c>
      <c r="BC76" s="13">
        <v>394693686</v>
      </c>
      <c r="BD76" s="13">
        <v>401943084</v>
      </c>
      <c r="BE76" s="7">
        <v>905.67</v>
      </c>
    </row>
    <row r="77" spans="1:57">
      <c r="A77">
        <v>5202</v>
      </c>
      <c r="B77" t="s">
        <v>81</v>
      </c>
      <c r="C77" t="s">
        <v>83</v>
      </c>
      <c r="D77" s="11">
        <v>66614</v>
      </c>
      <c r="E77" s="11">
        <v>66007</v>
      </c>
      <c r="F77" s="11">
        <v>65543</v>
      </c>
      <c r="G77" s="11">
        <v>65115</v>
      </c>
      <c r="H77" s="11">
        <v>64573</v>
      </c>
      <c r="I77" s="11">
        <v>63985</v>
      </c>
      <c r="J77" s="11">
        <v>63298</v>
      </c>
      <c r="K77" s="11">
        <v>62355</v>
      </c>
      <c r="L77" s="11">
        <v>61416</v>
      </c>
      <c r="M77" s="11">
        <v>60578</v>
      </c>
      <c r="N77" s="11">
        <v>59985</v>
      </c>
      <c r="O77" s="11">
        <v>59204</v>
      </c>
      <c r="P77" s="11">
        <v>58324</v>
      </c>
      <c r="Q77" s="11">
        <v>57802</v>
      </c>
      <c r="R77" s="11">
        <v>56810</v>
      </c>
      <c r="S77" s="6">
        <v>56010</v>
      </c>
      <c r="T77" s="13">
        <v>55056</v>
      </c>
      <c r="U77" s="11"/>
      <c r="V77" s="11">
        <v>25289621</v>
      </c>
      <c r="W77" s="11">
        <v>24845701</v>
      </c>
      <c r="X77" s="11">
        <v>27293689</v>
      </c>
      <c r="Y77" s="11">
        <v>26902492</v>
      </c>
      <c r="Z77" s="11">
        <v>24893332</v>
      </c>
      <c r="AA77" s="11">
        <v>25047058</v>
      </c>
      <c r="AB77" s="11">
        <v>23118184</v>
      </c>
      <c r="AC77" s="11">
        <v>24026206</v>
      </c>
      <c r="AD77" s="11">
        <v>23586992</v>
      </c>
      <c r="AE77" s="11">
        <v>27868780</v>
      </c>
      <c r="AF77" s="11">
        <v>26001884</v>
      </c>
      <c r="AG77" s="11">
        <v>29324142</v>
      </c>
      <c r="AH77" s="11">
        <v>24877036</v>
      </c>
      <c r="AI77" s="11">
        <v>25591295</v>
      </c>
      <c r="AJ77" s="12">
        <v>26393985</v>
      </c>
      <c r="AK77" s="13">
        <v>27900534</v>
      </c>
      <c r="AL77" s="13">
        <v>29129113</v>
      </c>
      <c r="AM77" s="12"/>
      <c r="AN77" s="11">
        <v>68189080</v>
      </c>
      <c r="AO77" s="11">
        <v>66502936</v>
      </c>
      <c r="AP77" s="11">
        <v>63923162</v>
      </c>
      <c r="AQ77" s="11">
        <v>60452880</v>
      </c>
      <c r="AR77" s="11">
        <v>59435642</v>
      </c>
      <c r="AS77" s="11">
        <v>58909614</v>
      </c>
      <c r="AT77" s="11">
        <v>60759785</v>
      </c>
      <c r="AU77" s="11">
        <v>60341467</v>
      </c>
      <c r="AV77" s="11">
        <v>58515506</v>
      </c>
      <c r="AW77" s="11">
        <v>55711457</v>
      </c>
      <c r="AX77" s="11">
        <v>52335543</v>
      </c>
      <c r="AY77" s="11">
        <v>51455693</v>
      </c>
      <c r="AZ77" s="11">
        <v>52247258</v>
      </c>
      <c r="BA77" s="11">
        <v>52612487</v>
      </c>
      <c r="BB77" s="11">
        <v>51840794</v>
      </c>
      <c r="BC77" s="13">
        <v>51536632</v>
      </c>
      <c r="BD77" s="13">
        <v>53006272</v>
      </c>
      <c r="BE77" s="7">
        <v>426.74</v>
      </c>
    </row>
    <row r="78" spans="1:57">
      <c r="A78">
        <v>5203</v>
      </c>
      <c r="B78" t="s">
        <v>81</v>
      </c>
      <c r="C78" t="s">
        <v>84</v>
      </c>
      <c r="D78" s="11">
        <v>110607</v>
      </c>
      <c r="E78" s="11">
        <v>109543</v>
      </c>
      <c r="F78" s="11">
        <v>108607</v>
      </c>
      <c r="G78" s="11">
        <v>107713</v>
      </c>
      <c r="H78" s="11">
        <v>106776</v>
      </c>
      <c r="I78" s="11">
        <v>105826</v>
      </c>
      <c r="J78" s="11">
        <v>104522</v>
      </c>
      <c r="K78" s="11">
        <v>103692</v>
      </c>
      <c r="L78" s="11">
        <v>102322</v>
      </c>
      <c r="M78" s="11">
        <v>101340</v>
      </c>
      <c r="N78" s="11">
        <v>100253</v>
      </c>
      <c r="O78" s="11">
        <v>99267</v>
      </c>
      <c r="P78" s="11">
        <v>97677</v>
      </c>
      <c r="Q78" s="11">
        <v>97004</v>
      </c>
      <c r="R78" s="11">
        <v>95605</v>
      </c>
      <c r="S78" s="6">
        <v>94197</v>
      </c>
      <c r="T78" s="13">
        <v>92875</v>
      </c>
      <c r="U78" s="11"/>
      <c r="V78" s="11">
        <v>49143720</v>
      </c>
      <c r="W78" s="11">
        <v>49776501</v>
      </c>
      <c r="X78" s="11">
        <v>49130841</v>
      </c>
      <c r="Y78" s="11">
        <v>48182998</v>
      </c>
      <c r="Z78" s="11">
        <v>49780135</v>
      </c>
      <c r="AA78" s="11">
        <v>51588267</v>
      </c>
      <c r="AB78" s="11">
        <v>49253195</v>
      </c>
      <c r="AC78" s="11">
        <v>47973518</v>
      </c>
      <c r="AD78" s="11">
        <v>48483626</v>
      </c>
      <c r="AE78" s="11">
        <v>53132568</v>
      </c>
      <c r="AF78" s="11">
        <v>57066105</v>
      </c>
      <c r="AG78" s="11">
        <v>55547035</v>
      </c>
      <c r="AH78" s="11">
        <v>53344225</v>
      </c>
      <c r="AI78" s="11">
        <v>52475100</v>
      </c>
      <c r="AJ78" s="12">
        <v>55496348</v>
      </c>
      <c r="AK78" s="13">
        <v>59004412</v>
      </c>
      <c r="AL78" s="13">
        <v>51844018</v>
      </c>
      <c r="AM78" s="12"/>
      <c r="AN78" s="11">
        <v>106794775</v>
      </c>
      <c r="AO78" s="11">
        <v>103544613</v>
      </c>
      <c r="AP78" s="11">
        <v>99465010</v>
      </c>
      <c r="AQ78" s="11">
        <v>93806973</v>
      </c>
      <c r="AR78" s="11">
        <v>93600539</v>
      </c>
      <c r="AS78" s="11">
        <v>92172263</v>
      </c>
      <c r="AT78" s="11">
        <v>93991489</v>
      </c>
      <c r="AU78" s="11">
        <v>93447050</v>
      </c>
      <c r="AV78" s="11">
        <v>93508537</v>
      </c>
      <c r="AW78" s="11">
        <v>90642450</v>
      </c>
      <c r="AX78" s="11">
        <v>84090865</v>
      </c>
      <c r="AY78" s="11">
        <v>83150738</v>
      </c>
      <c r="AZ78" s="11">
        <v>85052327</v>
      </c>
      <c r="BA78" s="11">
        <v>86102307</v>
      </c>
      <c r="BB78" s="11">
        <v>85059667</v>
      </c>
      <c r="BC78" s="13">
        <v>84314410</v>
      </c>
      <c r="BD78" s="13">
        <v>86365071</v>
      </c>
      <c r="BE78" s="7">
        <v>693.04</v>
      </c>
    </row>
    <row r="79" spans="1:57">
      <c r="A79">
        <v>5204</v>
      </c>
      <c r="B79" t="s">
        <v>81</v>
      </c>
      <c r="C79" t="s">
        <v>85</v>
      </c>
      <c r="D79" s="11">
        <v>87589</v>
      </c>
      <c r="E79" s="11">
        <v>86939</v>
      </c>
      <c r="F79" s="11">
        <v>86357</v>
      </c>
      <c r="G79" s="11">
        <v>85570</v>
      </c>
      <c r="H79" s="11">
        <v>84617</v>
      </c>
      <c r="I79" s="11">
        <v>84148</v>
      </c>
      <c r="J79" s="11">
        <v>83118</v>
      </c>
      <c r="K79" s="11">
        <v>82149</v>
      </c>
      <c r="L79" s="11">
        <v>81231</v>
      </c>
      <c r="M79" s="11">
        <v>80428</v>
      </c>
      <c r="N79" s="11">
        <v>79734</v>
      </c>
      <c r="O79" s="11">
        <v>78849</v>
      </c>
      <c r="P79" s="11">
        <v>77908</v>
      </c>
      <c r="Q79" s="11">
        <v>77527</v>
      </c>
      <c r="R79" s="11">
        <v>76504</v>
      </c>
      <c r="S79" s="6">
        <v>75499</v>
      </c>
      <c r="T79" s="13">
        <v>74434</v>
      </c>
      <c r="U79" s="11"/>
      <c r="V79" s="11">
        <v>35076394</v>
      </c>
      <c r="W79" s="11">
        <v>34973430</v>
      </c>
      <c r="X79" s="11">
        <v>33191605</v>
      </c>
      <c r="Y79" s="11">
        <v>33580308</v>
      </c>
      <c r="Z79" s="11">
        <v>32630863</v>
      </c>
      <c r="AA79" s="11">
        <v>32489811</v>
      </c>
      <c r="AB79" s="11">
        <v>30972939</v>
      </c>
      <c r="AC79" s="11">
        <v>32228477</v>
      </c>
      <c r="AD79" s="11">
        <v>30457490</v>
      </c>
      <c r="AE79" s="11">
        <v>32974404</v>
      </c>
      <c r="AF79" s="11">
        <v>32763959</v>
      </c>
      <c r="AG79" s="11">
        <v>33675022</v>
      </c>
      <c r="AH79" s="11">
        <v>34235829</v>
      </c>
      <c r="AI79" s="11">
        <v>37153259</v>
      </c>
      <c r="AJ79" s="12">
        <v>38024687</v>
      </c>
      <c r="AK79" s="13">
        <v>38630953</v>
      </c>
      <c r="AL79" s="13">
        <v>35838874</v>
      </c>
      <c r="AM79" s="12"/>
      <c r="AN79" s="11">
        <v>93008683</v>
      </c>
      <c r="AO79" s="11">
        <v>89005893</v>
      </c>
      <c r="AP79" s="11">
        <v>85125235</v>
      </c>
      <c r="AQ79" s="11">
        <v>79938893</v>
      </c>
      <c r="AR79" s="11">
        <v>77561988</v>
      </c>
      <c r="AS79" s="11">
        <v>77629262</v>
      </c>
      <c r="AT79" s="11">
        <v>81148771</v>
      </c>
      <c r="AU79" s="11">
        <v>80595379</v>
      </c>
      <c r="AV79" s="11">
        <v>79563877</v>
      </c>
      <c r="AW79" s="11">
        <v>76426673</v>
      </c>
      <c r="AX79" s="11">
        <v>71884814</v>
      </c>
      <c r="AY79" s="11">
        <v>70762865</v>
      </c>
      <c r="AZ79" s="11">
        <v>71727503</v>
      </c>
      <c r="BA79" s="11">
        <v>72186206</v>
      </c>
      <c r="BB79" s="11">
        <v>72126979</v>
      </c>
      <c r="BC79" s="13">
        <v>72496017</v>
      </c>
      <c r="BD79" s="13">
        <v>75158606</v>
      </c>
      <c r="BE79" s="7">
        <v>913.7</v>
      </c>
    </row>
    <row r="80" spans="1:57">
      <c r="A80">
        <v>5206</v>
      </c>
      <c r="B80" t="s">
        <v>81</v>
      </c>
      <c r="C80" t="s">
        <v>86</v>
      </c>
      <c r="D80" s="11">
        <v>38449</v>
      </c>
      <c r="E80" s="11">
        <v>37891</v>
      </c>
      <c r="F80" s="11">
        <v>37435</v>
      </c>
      <c r="G80" s="11">
        <v>36872</v>
      </c>
      <c r="H80" s="11">
        <v>36258</v>
      </c>
      <c r="I80" s="11">
        <v>35773</v>
      </c>
      <c r="J80" s="11">
        <v>35150</v>
      </c>
      <c r="K80" s="11">
        <v>34410</v>
      </c>
      <c r="L80" s="11">
        <v>33738</v>
      </c>
      <c r="M80" s="11">
        <v>33164</v>
      </c>
      <c r="N80" s="11">
        <v>32560</v>
      </c>
      <c r="O80" s="11">
        <v>31993</v>
      </c>
      <c r="P80" s="11">
        <v>31317</v>
      </c>
      <c r="Q80" s="11">
        <v>30873</v>
      </c>
      <c r="R80" s="11">
        <v>30177</v>
      </c>
      <c r="S80" s="6">
        <v>29611</v>
      </c>
      <c r="T80" s="13">
        <v>28992</v>
      </c>
      <c r="U80" s="11"/>
      <c r="V80" s="11">
        <v>17810485</v>
      </c>
      <c r="W80" s="11">
        <v>16707709</v>
      </c>
      <c r="X80" s="11">
        <v>16987879</v>
      </c>
      <c r="Y80" s="11">
        <v>17655124</v>
      </c>
      <c r="Z80" s="11">
        <v>17334898</v>
      </c>
      <c r="AA80" s="11">
        <v>17535355</v>
      </c>
      <c r="AB80" s="11">
        <v>16374324</v>
      </c>
      <c r="AC80" s="11">
        <v>15766689</v>
      </c>
      <c r="AD80" s="11">
        <v>15418379</v>
      </c>
      <c r="AE80" s="11">
        <v>16510917</v>
      </c>
      <c r="AF80" s="11">
        <v>16650051</v>
      </c>
      <c r="AG80" s="11">
        <v>17459909</v>
      </c>
      <c r="AH80" s="11">
        <v>17923735</v>
      </c>
      <c r="AI80" s="11">
        <v>16860775</v>
      </c>
      <c r="AJ80" s="12">
        <v>16653305</v>
      </c>
      <c r="AK80" s="13">
        <v>17455131</v>
      </c>
      <c r="AL80" s="13">
        <v>16686973</v>
      </c>
      <c r="AM80" s="12"/>
      <c r="AN80" s="11">
        <v>36346423</v>
      </c>
      <c r="AO80" s="11">
        <v>33723128</v>
      </c>
      <c r="AP80" s="11">
        <v>32527456</v>
      </c>
      <c r="AQ80" s="11">
        <v>29964691</v>
      </c>
      <c r="AR80" s="11">
        <v>29379337</v>
      </c>
      <c r="AS80" s="11">
        <v>28396944</v>
      </c>
      <c r="AT80" s="11">
        <v>29196879</v>
      </c>
      <c r="AU80" s="11">
        <v>28635655</v>
      </c>
      <c r="AV80" s="11">
        <v>27642120</v>
      </c>
      <c r="AW80" s="11">
        <v>26483691</v>
      </c>
      <c r="AX80" s="11">
        <v>24412316</v>
      </c>
      <c r="AY80" s="11">
        <v>23983252</v>
      </c>
      <c r="AZ80" s="11">
        <v>24474708</v>
      </c>
      <c r="BA80" s="11">
        <v>24344027</v>
      </c>
      <c r="BB80" s="11">
        <v>24239966</v>
      </c>
      <c r="BC80" s="13">
        <v>23516767</v>
      </c>
      <c r="BD80" s="13">
        <v>23976655</v>
      </c>
      <c r="BE80" s="7">
        <v>240.8</v>
      </c>
    </row>
    <row r="81" spans="1:57">
      <c r="A81">
        <v>5207</v>
      </c>
      <c r="B81" t="s">
        <v>81</v>
      </c>
      <c r="C81" t="s">
        <v>87</v>
      </c>
      <c r="D81" s="11">
        <v>59517</v>
      </c>
      <c r="E81" s="11">
        <v>58921</v>
      </c>
      <c r="F81" s="11">
        <v>58261</v>
      </c>
      <c r="G81" s="11">
        <v>57640</v>
      </c>
      <c r="H81" s="11">
        <v>56923</v>
      </c>
      <c r="I81" s="11">
        <v>56326</v>
      </c>
      <c r="J81" s="11">
        <v>55396</v>
      </c>
      <c r="K81" s="11">
        <v>54513</v>
      </c>
      <c r="L81" s="11">
        <v>53695</v>
      </c>
      <c r="M81" s="11">
        <v>52957</v>
      </c>
      <c r="N81" s="11">
        <v>52077</v>
      </c>
      <c r="O81" s="11">
        <v>51225</v>
      </c>
      <c r="P81" s="11">
        <v>50258</v>
      </c>
      <c r="Q81" s="11">
        <v>49703</v>
      </c>
      <c r="R81" s="11">
        <v>48804</v>
      </c>
      <c r="S81" s="6">
        <v>47922</v>
      </c>
      <c r="T81" s="13">
        <v>46947</v>
      </c>
      <c r="U81" s="11"/>
      <c r="V81" s="11">
        <v>28085028</v>
      </c>
      <c r="W81" s="11">
        <v>28839248</v>
      </c>
      <c r="X81" s="11">
        <v>26353158</v>
      </c>
      <c r="Y81" s="11">
        <v>25862157</v>
      </c>
      <c r="Z81" s="11">
        <v>28282828</v>
      </c>
      <c r="AA81" s="11">
        <v>27020748</v>
      </c>
      <c r="AB81" s="11">
        <v>24923517</v>
      </c>
      <c r="AC81" s="11">
        <v>25382211</v>
      </c>
      <c r="AD81" s="11">
        <v>24564835</v>
      </c>
      <c r="AE81" s="11">
        <v>27198662</v>
      </c>
      <c r="AF81" s="11">
        <v>28953534</v>
      </c>
      <c r="AG81" s="11">
        <v>27510485</v>
      </c>
      <c r="AH81" s="11">
        <v>27103659</v>
      </c>
      <c r="AI81" s="11">
        <v>31047163</v>
      </c>
      <c r="AJ81" s="12">
        <v>30349203</v>
      </c>
      <c r="AK81" s="13">
        <v>29207405</v>
      </c>
      <c r="AL81" s="13">
        <v>30776357</v>
      </c>
      <c r="AM81" s="12"/>
      <c r="AN81" s="11">
        <v>53917475</v>
      </c>
      <c r="AO81" s="11">
        <v>52276550</v>
      </c>
      <c r="AP81" s="11">
        <v>49918907</v>
      </c>
      <c r="AQ81" s="11">
        <v>46690724</v>
      </c>
      <c r="AR81" s="11">
        <v>45984595</v>
      </c>
      <c r="AS81" s="11">
        <v>45415276</v>
      </c>
      <c r="AT81" s="11">
        <v>45807302</v>
      </c>
      <c r="AU81" s="11">
        <v>45168232</v>
      </c>
      <c r="AV81" s="11">
        <v>44569696</v>
      </c>
      <c r="AW81" s="11">
        <v>42751154</v>
      </c>
      <c r="AX81" s="11">
        <v>39654863</v>
      </c>
      <c r="AY81" s="11">
        <v>39339757</v>
      </c>
      <c r="AZ81" s="11">
        <v>40029547</v>
      </c>
      <c r="BA81" s="11">
        <v>39751460</v>
      </c>
      <c r="BB81" s="11">
        <v>39108772</v>
      </c>
      <c r="BC81" s="13">
        <v>39604934</v>
      </c>
      <c r="BD81" s="13">
        <v>40631419</v>
      </c>
      <c r="BE81" s="7">
        <v>790.72</v>
      </c>
    </row>
    <row r="82" spans="1:57">
      <c r="A82">
        <v>5209</v>
      </c>
      <c r="B82" t="s">
        <v>81</v>
      </c>
      <c r="C82" t="s">
        <v>88</v>
      </c>
      <c r="D82" s="11">
        <v>40043</v>
      </c>
      <c r="E82" s="11">
        <v>39644</v>
      </c>
      <c r="F82" s="11">
        <v>39188</v>
      </c>
      <c r="G82" s="11">
        <v>38734</v>
      </c>
      <c r="H82" s="11">
        <v>38224</v>
      </c>
      <c r="I82" s="11">
        <v>37704</v>
      </c>
      <c r="J82" s="11">
        <v>37110</v>
      </c>
      <c r="K82" s="11">
        <v>36512</v>
      </c>
      <c r="L82" s="11">
        <v>35955</v>
      </c>
      <c r="M82" s="11">
        <v>35619</v>
      </c>
      <c r="N82" s="11">
        <v>35103</v>
      </c>
      <c r="O82" s="11">
        <v>34571</v>
      </c>
      <c r="P82" s="11">
        <v>34080</v>
      </c>
      <c r="Q82" s="11">
        <v>33785</v>
      </c>
      <c r="R82" s="11">
        <v>33199</v>
      </c>
      <c r="S82" s="6">
        <v>32644</v>
      </c>
      <c r="T82" s="13">
        <v>32096</v>
      </c>
      <c r="U82" s="11"/>
      <c r="V82" s="11">
        <v>16799384</v>
      </c>
      <c r="W82" s="11">
        <v>17937604</v>
      </c>
      <c r="X82" s="11">
        <v>18792901</v>
      </c>
      <c r="Y82" s="11">
        <v>16828655</v>
      </c>
      <c r="Z82" s="11">
        <v>16408028</v>
      </c>
      <c r="AA82" s="11">
        <v>15663903</v>
      </c>
      <c r="AB82" s="11">
        <v>15189521</v>
      </c>
      <c r="AC82" s="11">
        <v>16631945</v>
      </c>
      <c r="AD82" s="11">
        <v>16752031</v>
      </c>
      <c r="AE82" s="11">
        <v>17023494</v>
      </c>
      <c r="AF82" s="11">
        <v>17899058</v>
      </c>
      <c r="AG82" s="11">
        <v>18055617</v>
      </c>
      <c r="AH82" s="11">
        <v>19140330</v>
      </c>
      <c r="AI82" s="11">
        <v>18651679</v>
      </c>
      <c r="AJ82" s="12">
        <v>20115637</v>
      </c>
      <c r="AK82" s="13">
        <v>17830861</v>
      </c>
      <c r="AL82" s="13">
        <v>17959507</v>
      </c>
      <c r="AM82" s="12"/>
      <c r="AN82" s="11">
        <v>38626200</v>
      </c>
      <c r="AO82" s="11">
        <v>36494839</v>
      </c>
      <c r="AP82" s="11">
        <v>35286940</v>
      </c>
      <c r="AQ82" s="11">
        <v>33134769</v>
      </c>
      <c r="AR82" s="11">
        <v>31843492</v>
      </c>
      <c r="AS82" s="11">
        <v>31125101</v>
      </c>
      <c r="AT82" s="11">
        <v>31737459</v>
      </c>
      <c r="AU82" s="11">
        <v>31079734</v>
      </c>
      <c r="AV82" s="11">
        <v>30570328</v>
      </c>
      <c r="AW82" s="11">
        <v>29291323</v>
      </c>
      <c r="AX82" s="11">
        <v>27381016</v>
      </c>
      <c r="AY82" s="11">
        <v>26748886</v>
      </c>
      <c r="AZ82" s="11">
        <v>27123554</v>
      </c>
      <c r="BA82" s="11">
        <v>27656566</v>
      </c>
      <c r="BB82" s="11">
        <v>27327634</v>
      </c>
      <c r="BC82" s="13">
        <v>27196554</v>
      </c>
      <c r="BD82" s="13">
        <v>27939722</v>
      </c>
      <c r="BE82" s="7">
        <v>707.34</v>
      </c>
    </row>
    <row r="83" spans="1:57">
      <c r="A83">
        <v>5210</v>
      </c>
      <c r="B83" t="s">
        <v>81</v>
      </c>
      <c r="C83" t="s">
        <v>89</v>
      </c>
      <c r="D83" s="11">
        <v>93572</v>
      </c>
      <c r="E83" s="11">
        <v>93070</v>
      </c>
      <c r="F83" s="11">
        <v>92398</v>
      </c>
      <c r="G83" s="11">
        <v>91593</v>
      </c>
      <c r="H83" s="11">
        <v>90820</v>
      </c>
      <c r="I83" s="11">
        <v>90095</v>
      </c>
      <c r="J83" s="11">
        <v>89276</v>
      </c>
      <c r="K83" s="11">
        <v>88271</v>
      </c>
      <c r="L83" s="11">
        <v>87394</v>
      </c>
      <c r="M83" s="11">
        <v>86720</v>
      </c>
      <c r="N83" s="11">
        <v>85761</v>
      </c>
      <c r="O83" s="11">
        <v>84712</v>
      </c>
      <c r="P83" s="11">
        <v>83509</v>
      </c>
      <c r="Q83" s="11">
        <v>82886</v>
      </c>
      <c r="R83" s="11">
        <v>81701</v>
      </c>
      <c r="S83" s="6">
        <v>80534</v>
      </c>
      <c r="T83" s="13">
        <v>79426</v>
      </c>
      <c r="U83" s="11"/>
      <c r="V83" s="11">
        <v>49754860</v>
      </c>
      <c r="W83" s="11">
        <v>49638654</v>
      </c>
      <c r="X83" s="11">
        <v>52163300</v>
      </c>
      <c r="Y83" s="11">
        <v>51756021</v>
      </c>
      <c r="Z83" s="11">
        <v>56042942</v>
      </c>
      <c r="AA83" s="11">
        <v>50698862</v>
      </c>
      <c r="AB83" s="11">
        <v>50356683</v>
      </c>
      <c r="AC83" s="11">
        <v>52305313</v>
      </c>
      <c r="AD83" s="11">
        <v>48330366</v>
      </c>
      <c r="AE83" s="11">
        <v>52207833</v>
      </c>
      <c r="AF83" s="11">
        <v>50513704</v>
      </c>
      <c r="AG83" s="11">
        <v>54990567</v>
      </c>
      <c r="AH83" s="11">
        <v>51620480</v>
      </c>
      <c r="AI83" s="11">
        <v>50878587</v>
      </c>
      <c r="AJ83" s="12">
        <v>55951016</v>
      </c>
      <c r="AK83" s="13">
        <v>48047606</v>
      </c>
      <c r="AL83" s="13">
        <v>47579386</v>
      </c>
      <c r="AM83" s="12"/>
      <c r="AN83" s="11">
        <v>104010924</v>
      </c>
      <c r="AO83" s="11">
        <v>104579220</v>
      </c>
      <c r="AP83" s="11">
        <v>98816691</v>
      </c>
      <c r="AQ83" s="11">
        <v>91552922</v>
      </c>
      <c r="AR83" s="11">
        <v>89135989</v>
      </c>
      <c r="AS83" s="11">
        <v>87757625</v>
      </c>
      <c r="AT83" s="11">
        <v>90703720</v>
      </c>
      <c r="AU83" s="11">
        <v>90737863</v>
      </c>
      <c r="AV83" s="11">
        <v>90415122</v>
      </c>
      <c r="AW83" s="11">
        <v>86949544</v>
      </c>
      <c r="AX83" s="11">
        <v>77567827</v>
      </c>
      <c r="AY83" s="11">
        <v>78469353</v>
      </c>
      <c r="AZ83" s="11">
        <v>79492812</v>
      </c>
      <c r="BA83" s="11">
        <v>79331983</v>
      </c>
      <c r="BB83" s="11">
        <v>78301126</v>
      </c>
      <c r="BC83" s="13">
        <v>77634217</v>
      </c>
      <c r="BD83" s="13">
        <v>78608611</v>
      </c>
      <c r="BE83" s="7">
        <v>1209.08</v>
      </c>
    </row>
    <row r="84" spans="1:57">
      <c r="A84">
        <v>5211</v>
      </c>
      <c r="B84" t="s">
        <v>81</v>
      </c>
      <c r="C84" t="s">
        <v>90</v>
      </c>
      <c r="D84" s="11">
        <v>36259</v>
      </c>
      <c r="E84" s="11">
        <v>36307</v>
      </c>
      <c r="F84" s="11">
        <v>36209</v>
      </c>
      <c r="G84" s="11">
        <v>36227</v>
      </c>
      <c r="H84" s="11">
        <v>36102</v>
      </c>
      <c r="I84" s="11">
        <v>36016</v>
      </c>
      <c r="J84" s="11">
        <v>35830</v>
      </c>
      <c r="K84" s="11">
        <v>35636</v>
      </c>
      <c r="L84" s="11">
        <v>35379</v>
      </c>
      <c r="M84" s="11">
        <v>35034</v>
      </c>
      <c r="N84" s="11">
        <v>34863</v>
      </c>
      <c r="O84" s="11">
        <v>34623</v>
      </c>
      <c r="P84" s="11">
        <v>34254</v>
      </c>
      <c r="Q84" s="11">
        <v>34098</v>
      </c>
      <c r="R84" s="11">
        <v>33895</v>
      </c>
      <c r="S84" s="6">
        <v>33722</v>
      </c>
      <c r="T84" s="13">
        <v>33442</v>
      </c>
      <c r="U84" s="11"/>
      <c r="V84" s="11">
        <v>12719070</v>
      </c>
      <c r="W84" s="11">
        <v>12408257</v>
      </c>
      <c r="X84" s="11">
        <v>11726362</v>
      </c>
      <c r="Y84" s="11">
        <v>12281733</v>
      </c>
      <c r="Z84" s="11">
        <v>12878871</v>
      </c>
      <c r="AA84" s="11">
        <v>12993052</v>
      </c>
      <c r="AB84" s="11">
        <v>12380338</v>
      </c>
      <c r="AC84" s="11">
        <v>12434236</v>
      </c>
      <c r="AD84" s="11">
        <v>12103399</v>
      </c>
      <c r="AE84" s="11">
        <v>13760604</v>
      </c>
      <c r="AF84" s="11">
        <v>14022883</v>
      </c>
      <c r="AG84" s="11">
        <v>14684170</v>
      </c>
      <c r="AH84" s="11">
        <v>14473040</v>
      </c>
      <c r="AI84" s="11">
        <v>16636417</v>
      </c>
      <c r="AJ84" s="12">
        <v>19286109</v>
      </c>
      <c r="AK84" s="13">
        <v>16021727</v>
      </c>
      <c r="AL84" s="13">
        <v>15574282</v>
      </c>
      <c r="AM84" s="12"/>
      <c r="AN84" s="11">
        <v>38935728</v>
      </c>
      <c r="AO84" s="11">
        <v>37524298</v>
      </c>
      <c r="AP84" s="11">
        <v>36094989</v>
      </c>
      <c r="AQ84" s="11">
        <v>33369185</v>
      </c>
      <c r="AR84" s="11">
        <v>32733396</v>
      </c>
      <c r="AS84" s="11">
        <v>32625284</v>
      </c>
      <c r="AT84" s="11">
        <v>33481586</v>
      </c>
      <c r="AU84" s="11">
        <v>33242202</v>
      </c>
      <c r="AV84" s="11">
        <v>32851560</v>
      </c>
      <c r="AW84" s="11">
        <v>31747214</v>
      </c>
      <c r="AX84" s="11">
        <v>29414857</v>
      </c>
      <c r="AY84" s="11">
        <v>29531549</v>
      </c>
      <c r="AZ84" s="11">
        <v>30093872</v>
      </c>
      <c r="BA84" s="11">
        <v>30315438</v>
      </c>
      <c r="BB84" s="11">
        <v>30508502</v>
      </c>
      <c r="BC84" s="13">
        <v>30505144</v>
      </c>
      <c r="BD84" s="13">
        <v>31238089</v>
      </c>
      <c r="BE84" s="7">
        <v>97.96</v>
      </c>
    </row>
    <row r="85" spans="1:57">
      <c r="A85">
        <v>5212</v>
      </c>
      <c r="B85" t="s">
        <v>81</v>
      </c>
      <c r="C85" t="s">
        <v>91</v>
      </c>
      <c r="D85" s="11">
        <v>99227</v>
      </c>
      <c r="E85" s="11">
        <v>98317</v>
      </c>
      <c r="F85" s="11">
        <v>97609</v>
      </c>
      <c r="G85" s="11">
        <v>96898</v>
      </c>
      <c r="H85" s="11">
        <v>96059</v>
      </c>
      <c r="I85" s="11">
        <v>95155</v>
      </c>
      <c r="J85" s="11">
        <v>94160</v>
      </c>
      <c r="K85" s="11">
        <v>93103</v>
      </c>
      <c r="L85" s="11">
        <v>92224</v>
      </c>
      <c r="M85" s="11">
        <v>91308</v>
      </c>
      <c r="N85" s="11">
        <v>90406</v>
      </c>
      <c r="O85" s="11">
        <v>89290</v>
      </c>
      <c r="P85" s="11">
        <v>87994</v>
      </c>
      <c r="Q85" s="11">
        <v>87546</v>
      </c>
      <c r="R85" s="11">
        <v>86424</v>
      </c>
      <c r="S85" s="6">
        <v>85202</v>
      </c>
      <c r="T85" s="13">
        <v>83897</v>
      </c>
      <c r="U85" s="11"/>
      <c r="V85" s="11">
        <v>49511177</v>
      </c>
      <c r="W85" s="11">
        <v>49589425</v>
      </c>
      <c r="X85" s="11">
        <v>48541490</v>
      </c>
      <c r="Y85" s="11">
        <v>50706819</v>
      </c>
      <c r="Z85" s="11">
        <v>53350412</v>
      </c>
      <c r="AA85" s="11">
        <v>49170337</v>
      </c>
      <c r="AB85" s="11">
        <v>51093678</v>
      </c>
      <c r="AC85" s="11">
        <v>48286093</v>
      </c>
      <c r="AD85" s="11">
        <v>46383737</v>
      </c>
      <c r="AE85" s="11">
        <v>48439533</v>
      </c>
      <c r="AF85" s="11">
        <v>50893836</v>
      </c>
      <c r="AG85" s="11">
        <v>48633267</v>
      </c>
      <c r="AH85" s="11">
        <v>46750708</v>
      </c>
      <c r="AI85" s="11">
        <v>53720035</v>
      </c>
      <c r="AJ85" s="12">
        <v>50322047</v>
      </c>
      <c r="AK85" s="13">
        <v>48726135</v>
      </c>
      <c r="AL85" s="13">
        <v>46469775</v>
      </c>
      <c r="AM85" s="12"/>
      <c r="AN85" s="11">
        <v>100197270</v>
      </c>
      <c r="AO85" s="11">
        <v>95843968</v>
      </c>
      <c r="AP85" s="11">
        <v>93228957</v>
      </c>
      <c r="AQ85" s="11">
        <v>88338215</v>
      </c>
      <c r="AR85" s="11">
        <v>89118309</v>
      </c>
      <c r="AS85" s="11">
        <v>86523215</v>
      </c>
      <c r="AT85" s="11">
        <v>89244089</v>
      </c>
      <c r="AU85" s="11">
        <v>88876957</v>
      </c>
      <c r="AV85" s="11">
        <v>85472386</v>
      </c>
      <c r="AW85" s="11">
        <v>82019220</v>
      </c>
      <c r="AX85" s="11">
        <v>76714828</v>
      </c>
      <c r="AY85" s="11">
        <v>74688915</v>
      </c>
      <c r="AZ85" s="11">
        <v>77915277</v>
      </c>
      <c r="BA85" s="11">
        <v>78284315</v>
      </c>
      <c r="BB85" s="11">
        <v>77417552</v>
      </c>
      <c r="BC85" s="13">
        <v>75812850</v>
      </c>
      <c r="BD85" s="13">
        <v>78430941</v>
      </c>
      <c r="BE85" s="7">
        <v>866.67</v>
      </c>
    </row>
    <row r="86" spans="1:57">
      <c r="A86">
        <v>5213</v>
      </c>
      <c r="B86" t="s">
        <v>81</v>
      </c>
      <c r="C86" t="s">
        <v>92</v>
      </c>
      <c r="D86" s="11">
        <v>42895</v>
      </c>
      <c r="E86" s="11">
        <v>42480</v>
      </c>
      <c r="F86" s="11">
        <v>41977</v>
      </c>
      <c r="G86" s="11">
        <v>41354</v>
      </c>
      <c r="H86" s="11">
        <v>40789</v>
      </c>
      <c r="I86" s="11">
        <v>40382</v>
      </c>
      <c r="J86" s="11">
        <v>39602</v>
      </c>
      <c r="K86" s="11">
        <v>38879</v>
      </c>
      <c r="L86" s="11">
        <v>38158</v>
      </c>
      <c r="M86" s="11">
        <v>37510</v>
      </c>
      <c r="N86" s="11">
        <v>36968</v>
      </c>
      <c r="O86" s="11">
        <v>36298</v>
      </c>
      <c r="P86" s="11">
        <v>35637</v>
      </c>
      <c r="Q86" s="11">
        <v>35304</v>
      </c>
      <c r="R86" s="11">
        <v>34653</v>
      </c>
      <c r="S86" s="6">
        <v>33975</v>
      </c>
      <c r="T86" s="13">
        <v>33344</v>
      </c>
      <c r="U86" s="11"/>
      <c r="V86" s="11">
        <v>23389856</v>
      </c>
      <c r="W86" s="11">
        <v>23346123</v>
      </c>
      <c r="X86" s="11">
        <v>24791142</v>
      </c>
      <c r="Y86" s="11">
        <v>21173349</v>
      </c>
      <c r="Z86" s="11">
        <v>21994974</v>
      </c>
      <c r="AA86" s="11">
        <v>23077022</v>
      </c>
      <c r="AB86" s="11">
        <v>23711205</v>
      </c>
      <c r="AC86" s="11">
        <v>21971789</v>
      </c>
      <c r="AD86" s="11">
        <v>22941695</v>
      </c>
      <c r="AE86" s="11">
        <v>22368126</v>
      </c>
      <c r="AF86" s="11">
        <v>23493179</v>
      </c>
      <c r="AG86" s="11">
        <v>22437562</v>
      </c>
      <c r="AH86" s="11">
        <v>22978367</v>
      </c>
      <c r="AI86" s="11">
        <v>23851459</v>
      </c>
      <c r="AJ86" s="12">
        <v>26298924</v>
      </c>
      <c r="AK86" s="13">
        <v>24491361</v>
      </c>
      <c r="AL86" s="13">
        <v>23684662</v>
      </c>
      <c r="AM86" s="12"/>
      <c r="AN86" s="11">
        <v>42673883</v>
      </c>
      <c r="AO86" s="11">
        <v>41031182</v>
      </c>
      <c r="AP86" s="11">
        <v>38611263</v>
      </c>
      <c r="AQ86" s="11">
        <v>36598456</v>
      </c>
      <c r="AR86" s="11">
        <v>35808001</v>
      </c>
      <c r="AS86" s="11">
        <v>34948209</v>
      </c>
      <c r="AT86" s="11">
        <v>35412778</v>
      </c>
      <c r="AU86" s="11">
        <v>34105586</v>
      </c>
      <c r="AV86" s="11">
        <v>32853038</v>
      </c>
      <c r="AW86" s="11">
        <v>31413225</v>
      </c>
      <c r="AX86" s="11">
        <v>29422140</v>
      </c>
      <c r="AY86" s="11">
        <v>28673694</v>
      </c>
      <c r="AZ86" s="11">
        <v>29203777</v>
      </c>
      <c r="BA86" s="11">
        <v>28959599</v>
      </c>
      <c r="BB86" s="11">
        <v>28298726</v>
      </c>
      <c r="BC86" s="13">
        <v>27983262</v>
      </c>
      <c r="BD86" s="13">
        <v>28379204</v>
      </c>
      <c r="BE86" s="7">
        <v>1152.57</v>
      </c>
    </row>
    <row r="87" spans="1:57">
      <c r="A87">
        <v>5214</v>
      </c>
      <c r="B87" t="s">
        <v>81</v>
      </c>
      <c r="C87" t="s">
        <v>93</v>
      </c>
      <c r="D87" s="11">
        <v>30634</v>
      </c>
      <c r="E87" s="11">
        <v>30379</v>
      </c>
      <c r="F87" s="11">
        <v>30204</v>
      </c>
      <c r="G87" s="11">
        <v>29959</v>
      </c>
      <c r="H87" s="11">
        <v>29660</v>
      </c>
      <c r="I87" s="11">
        <v>29387</v>
      </c>
      <c r="J87" s="11">
        <v>29118</v>
      </c>
      <c r="K87" s="11">
        <v>28930</v>
      </c>
      <c r="L87" s="11">
        <v>28695</v>
      </c>
      <c r="M87" s="11">
        <v>28317</v>
      </c>
      <c r="N87" s="11">
        <v>27999</v>
      </c>
      <c r="O87" s="11">
        <v>27612</v>
      </c>
      <c r="P87" s="11">
        <v>27166</v>
      </c>
      <c r="Q87" s="11">
        <v>26932</v>
      </c>
      <c r="R87" s="11">
        <v>26395</v>
      </c>
      <c r="S87" s="6">
        <v>25943</v>
      </c>
      <c r="T87" s="13">
        <v>25472</v>
      </c>
      <c r="U87" s="11"/>
      <c r="V87" s="11">
        <v>15654075</v>
      </c>
      <c r="W87" s="11">
        <v>14744046</v>
      </c>
      <c r="X87" s="11">
        <v>15085134</v>
      </c>
      <c r="Y87" s="11">
        <v>16776716</v>
      </c>
      <c r="Z87" s="11">
        <v>13035374</v>
      </c>
      <c r="AA87" s="11">
        <v>15413334</v>
      </c>
      <c r="AB87" s="11">
        <v>13730950</v>
      </c>
      <c r="AC87" s="11">
        <v>14948481</v>
      </c>
      <c r="AD87" s="11">
        <v>14439090</v>
      </c>
      <c r="AE87" s="11">
        <v>16369086</v>
      </c>
      <c r="AF87" s="11">
        <v>15190667</v>
      </c>
      <c r="AG87" s="11">
        <v>14926906</v>
      </c>
      <c r="AH87" s="11">
        <v>14885363</v>
      </c>
      <c r="AI87" s="11">
        <v>15395582</v>
      </c>
      <c r="AJ87" s="12">
        <v>14183999</v>
      </c>
      <c r="AK87" s="13">
        <v>16605042</v>
      </c>
      <c r="AL87" s="13">
        <v>14399799</v>
      </c>
      <c r="AM87" s="12"/>
      <c r="AN87" s="11">
        <v>38172453</v>
      </c>
      <c r="AO87" s="11">
        <v>38898926</v>
      </c>
      <c r="AP87" s="11">
        <v>35074003</v>
      </c>
      <c r="AQ87" s="11">
        <v>30660395</v>
      </c>
      <c r="AR87" s="11">
        <v>31434089</v>
      </c>
      <c r="AS87" s="11">
        <v>31969229</v>
      </c>
      <c r="AT87" s="11">
        <v>33109847</v>
      </c>
      <c r="AU87" s="11">
        <v>33064547</v>
      </c>
      <c r="AV87" s="11">
        <v>33437395</v>
      </c>
      <c r="AW87" s="11">
        <v>32424266</v>
      </c>
      <c r="AX87" s="11">
        <v>28123450</v>
      </c>
      <c r="AY87" s="11">
        <v>29196397</v>
      </c>
      <c r="AZ87" s="11">
        <v>29088055</v>
      </c>
      <c r="BA87" s="11">
        <v>28198008</v>
      </c>
      <c r="BB87" s="11">
        <v>27126886</v>
      </c>
      <c r="BC87" s="13">
        <v>26916981</v>
      </c>
      <c r="BD87" s="13">
        <v>27966866</v>
      </c>
      <c r="BE87" s="7">
        <v>240.65</v>
      </c>
    </row>
    <row r="88" spans="1:57">
      <c r="A88">
        <v>5215</v>
      </c>
      <c r="B88" t="s">
        <v>81</v>
      </c>
      <c r="C88" t="s">
        <v>94</v>
      </c>
      <c r="D88" s="11">
        <v>34099</v>
      </c>
      <c r="E88" s="11">
        <v>33682</v>
      </c>
      <c r="F88" s="11">
        <v>33320</v>
      </c>
      <c r="G88" s="11">
        <v>33032</v>
      </c>
      <c r="H88" s="11">
        <v>32742</v>
      </c>
      <c r="I88" s="11">
        <v>32330</v>
      </c>
      <c r="J88" s="11">
        <v>31889</v>
      </c>
      <c r="K88" s="11">
        <v>31437</v>
      </c>
      <c r="L88" s="11">
        <v>31044</v>
      </c>
      <c r="M88" s="11">
        <v>30599</v>
      </c>
      <c r="N88" s="11">
        <v>30216</v>
      </c>
      <c r="O88" s="11">
        <v>29790</v>
      </c>
      <c r="P88" s="11">
        <v>29319</v>
      </c>
      <c r="Q88" s="11">
        <v>29039</v>
      </c>
      <c r="R88" s="11">
        <v>28518</v>
      </c>
      <c r="S88" s="6">
        <v>28009</v>
      </c>
      <c r="T88" s="13">
        <v>27443</v>
      </c>
      <c r="U88" s="11"/>
      <c r="V88" s="11">
        <v>20776251</v>
      </c>
      <c r="W88" s="11">
        <v>20395691</v>
      </c>
      <c r="X88" s="11">
        <v>18614395</v>
      </c>
      <c r="Y88" s="11">
        <v>18101036</v>
      </c>
      <c r="Z88" s="11">
        <v>20538669</v>
      </c>
      <c r="AA88" s="11">
        <v>18457458</v>
      </c>
      <c r="AB88" s="11">
        <v>18176044</v>
      </c>
      <c r="AC88" s="11">
        <v>18651645</v>
      </c>
      <c r="AD88" s="11">
        <v>18566597</v>
      </c>
      <c r="AE88" s="11">
        <v>19917987</v>
      </c>
      <c r="AF88" s="11">
        <v>18372281</v>
      </c>
      <c r="AG88" s="11">
        <v>18707163</v>
      </c>
      <c r="AH88" s="11">
        <v>18488857</v>
      </c>
      <c r="AI88" s="11">
        <v>19128019</v>
      </c>
      <c r="AJ88" s="12">
        <v>18771830</v>
      </c>
      <c r="AK88" s="13">
        <v>18582511</v>
      </c>
      <c r="AL88" s="13">
        <v>18988464</v>
      </c>
      <c r="AM88" s="12"/>
      <c r="AN88" s="11">
        <v>30332426</v>
      </c>
      <c r="AO88" s="11">
        <v>29046486</v>
      </c>
      <c r="AP88" s="11">
        <v>28012922</v>
      </c>
      <c r="AQ88" s="11">
        <v>26218819</v>
      </c>
      <c r="AR88" s="11">
        <v>25866094</v>
      </c>
      <c r="AS88" s="11">
        <v>25319681</v>
      </c>
      <c r="AT88" s="11">
        <v>26058700</v>
      </c>
      <c r="AU88" s="11">
        <v>25375924</v>
      </c>
      <c r="AV88" s="11">
        <v>24648140</v>
      </c>
      <c r="AW88" s="11">
        <v>23960157</v>
      </c>
      <c r="AX88" s="11">
        <v>22147863</v>
      </c>
      <c r="AY88" s="11">
        <v>21260383</v>
      </c>
      <c r="AZ88" s="11">
        <v>21927812</v>
      </c>
      <c r="BA88" s="11">
        <v>22690617</v>
      </c>
      <c r="BB88" s="11">
        <v>22218989</v>
      </c>
      <c r="BC88" s="13">
        <v>21767821</v>
      </c>
      <c r="BD88" s="13">
        <v>22042525</v>
      </c>
      <c r="BE88" s="7">
        <v>1093.6400000000001</v>
      </c>
    </row>
    <row r="89" spans="1:57">
      <c r="A89">
        <v>6201</v>
      </c>
      <c r="B89" t="s">
        <v>95</v>
      </c>
      <c r="C89" t="s">
        <v>96</v>
      </c>
      <c r="D89" s="11">
        <v>249891</v>
      </c>
      <c r="E89" s="11">
        <v>250316</v>
      </c>
      <c r="F89" s="11">
        <v>250517</v>
      </c>
      <c r="G89" s="11">
        <v>250160</v>
      </c>
      <c r="H89" s="11">
        <v>250046</v>
      </c>
      <c r="I89" s="11">
        <v>251022</v>
      </c>
      <c r="J89" s="11">
        <v>251426</v>
      </c>
      <c r="K89" s="11">
        <v>250348</v>
      </c>
      <c r="L89" s="11">
        <v>250138</v>
      </c>
      <c r="M89" s="11">
        <v>250040</v>
      </c>
      <c r="N89" s="11">
        <v>249797</v>
      </c>
      <c r="O89" s="11">
        <v>250021</v>
      </c>
      <c r="P89" s="11">
        <v>249498</v>
      </c>
      <c r="Q89" s="11">
        <v>250273</v>
      </c>
      <c r="R89" s="11">
        <v>249496</v>
      </c>
      <c r="S89" s="6">
        <v>248616</v>
      </c>
      <c r="T89" s="13">
        <v>247916</v>
      </c>
      <c r="U89" s="11"/>
      <c r="V89" s="11">
        <v>85313364</v>
      </c>
      <c r="W89" s="11">
        <v>82870863</v>
      </c>
      <c r="X89" s="11">
        <v>83730794</v>
      </c>
      <c r="Y89" s="11">
        <v>81927304</v>
      </c>
      <c r="Z89" s="11">
        <v>78333851</v>
      </c>
      <c r="AA89" s="11">
        <v>78944736</v>
      </c>
      <c r="AB89" s="11">
        <v>74096434</v>
      </c>
      <c r="AC89" s="11">
        <v>73545559</v>
      </c>
      <c r="AD89" s="11">
        <v>76670778</v>
      </c>
      <c r="AE89" s="11">
        <v>82203297</v>
      </c>
      <c r="AF89" s="11">
        <v>86831324</v>
      </c>
      <c r="AG89" s="11">
        <v>85462275</v>
      </c>
      <c r="AH89" s="11">
        <v>85590854</v>
      </c>
      <c r="AI89" s="11">
        <v>86309357</v>
      </c>
      <c r="AJ89" s="12">
        <v>90676104</v>
      </c>
      <c r="AK89" s="13">
        <v>89864305</v>
      </c>
      <c r="AL89" s="13">
        <v>93472541</v>
      </c>
      <c r="AM89" s="12"/>
      <c r="AN89" s="11">
        <v>369533367</v>
      </c>
      <c r="AO89" s="11">
        <v>365146181</v>
      </c>
      <c r="AP89" s="11">
        <v>357613392</v>
      </c>
      <c r="AQ89" s="11">
        <v>344111476</v>
      </c>
      <c r="AR89" s="11">
        <v>334355961</v>
      </c>
      <c r="AS89" s="11">
        <v>336638400</v>
      </c>
      <c r="AT89" s="11">
        <v>345433044</v>
      </c>
      <c r="AU89" s="11">
        <v>349115399</v>
      </c>
      <c r="AV89" s="11">
        <v>341321969</v>
      </c>
      <c r="AW89" s="11">
        <v>336402082</v>
      </c>
      <c r="AX89" s="11">
        <v>318719175</v>
      </c>
      <c r="AY89" s="11">
        <v>320018390</v>
      </c>
      <c r="AZ89" s="11">
        <v>324155512</v>
      </c>
      <c r="BA89" s="11">
        <v>328907983</v>
      </c>
      <c r="BB89" s="11">
        <v>334789071</v>
      </c>
      <c r="BC89" s="13">
        <v>339542551</v>
      </c>
      <c r="BD89" s="13">
        <v>344394409</v>
      </c>
      <c r="BE89" s="7">
        <v>381.34</v>
      </c>
    </row>
    <row r="90" spans="1:57">
      <c r="A90">
        <v>6202</v>
      </c>
      <c r="B90" t="s">
        <v>95</v>
      </c>
      <c r="C90" t="s">
        <v>97</v>
      </c>
      <c r="D90" s="11">
        <v>92583</v>
      </c>
      <c r="E90" s="11">
        <v>92330</v>
      </c>
      <c r="F90" s="11">
        <v>92057</v>
      </c>
      <c r="G90" s="11">
        <v>91678</v>
      </c>
      <c r="H90" s="11">
        <v>91001</v>
      </c>
      <c r="I90" s="11">
        <v>90098</v>
      </c>
      <c r="J90" s="11">
        <v>89559</v>
      </c>
      <c r="K90" s="11">
        <v>88716</v>
      </c>
      <c r="L90" s="11">
        <v>87931</v>
      </c>
      <c r="M90" s="11">
        <v>87491</v>
      </c>
      <c r="N90" s="11">
        <v>86812</v>
      </c>
      <c r="O90" s="11">
        <v>86370</v>
      </c>
      <c r="P90" s="11">
        <v>85409</v>
      </c>
      <c r="Q90" s="11">
        <v>85123</v>
      </c>
      <c r="R90" s="11">
        <v>84304</v>
      </c>
      <c r="S90" s="6">
        <v>83267</v>
      </c>
      <c r="T90" s="13">
        <v>82268</v>
      </c>
      <c r="U90" s="11"/>
      <c r="V90" s="11">
        <v>33061482</v>
      </c>
      <c r="W90" s="11">
        <v>34382553</v>
      </c>
      <c r="X90" s="11">
        <v>31774409</v>
      </c>
      <c r="Y90" s="11">
        <v>31076171</v>
      </c>
      <c r="Z90" s="11">
        <v>30791599</v>
      </c>
      <c r="AA90" s="11">
        <v>31196412</v>
      </c>
      <c r="AB90" s="11">
        <v>29164291</v>
      </c>
      <c r="AC90" s="11">
        <v>30575705</v>
      </c>
      <c r="AD90" s="11">
        <v>29676906</v>
      </c>
      <c r="AE90" s="11">
        <v>33176289</v>
      </c>
      <c r="AF90" s="11">
        <v>35068166</v>
      </c>
      <c r="AG90" s="11">
        <v>35452770</v>
      </c>
      <c r="AH90" s="11">
        <v>34391681</v>
      </c>
      <c r="AI90" s="11">
        <v>36316359</v>
      </c>
      <c r="AJ90" s="12">
        <v>36727162</v>
      </c>
      <c r="AK90" s="13">
        <v>36939788</v>
      </c>
      <c r="AL90" s="13">
        <v>38776178</v>
      </c>
      <c r="AM90" s="12"/>
      <c r="AN90" s="11">
        <v>110747178</v>
      </c>
      <c r="AO90" s="11">
        <v>110258719</v>
      </c>
      <c r="AP90" s="11">
        <v>106025366</v>
      </c>
      <c r="AQ90" s="11">
        <v>100730890</v>
      </c>
      <c r="AR90" s="11">
        <v>100522109</v>
      </c>
      <c r="AS90" s="11">
        <v>100022558</v>
      </c>
      <c r="AT90" s="11">
        <v>103616817</v>
      </c>
      <c r="AU90" s="11">
        <v>104014427</v>
      </c>
      <c r="AV90" s="11">
        <v>102456956</v>
      </c>
      <c r="AW90" s="11">
        <v>100147454</v>
      </c>
      <c r="AX90" s="11">
        <v>89835326</v>
      </c>
      <c r="AY90" s="11">
        <v>91152423</v>
      </c>
      <c r="AZ90" s="11">
        <v>91030094</v>
      </c>
      <c r="BA90" s="11">
        <v>91755059</v>
      </c>
      <c r="BB90" s="11">
        <v>91779453</v>
      </c>
      <c r="BC90" s="13">
        <v>93348790</v>
      </c>
      <c r="BD90" s="13">
        <v>95817522</v>
      </c>
      <c r="BE90" s="7">
        <v>548.74</v>
      </c>
    </row>
    <row r="91" spans="1:57">
      <c r="A91">
        <v>6203</v>
      </c>
      <c r="B91" t="s">
        <v>95</v>
      </c>
      <c r="C91" t="s">
        <v>98</v>
      </c>
      <c r="D91" s="11">
        <v>148404</v>
      </c>
      <c r="E91" s="11">
        <v>147491</v>
      </c>
      <c r="F91" s="11">
        <v>146358</v>
      </c>
      <c r="G91" s="11">
        <v>145219</v>
      </c>
      <c r="H91" s="11">
        <v>144274</v>
      </c>
      <c r="I91" s="11">
        <v>143288</v>
      </c>
      <c r="J91" s="11">
        <v>142338</v>
      </c>
      <c r="K91" s="11">
        <v>140896</v>
      </c>
      <c r="L91" s="11">
        <v>139619</v>
      </c>
      <c r="M91" s="11">
        <v>138499</v>
      </c>
      <c r="N91" s="11">
        <v>137453</v>
      </c>
      <c r="O91" s="11">
        <v>136146</v>
      </c>
      <c r="P91" s="11">
        <v>134773</v>
      </c>
      <c r="Q91" s="11">
        <v>134010</v>
      </c>
      <c r="R91" s="11">
        <v>132550</v>
      </c>
      <c r="S91" s="6">
        <v>131134</v>
      </c>
      <c r="T91" s="13">
        <v>129445</v>
      </c>
      <c r="U91" s="11"/>
      <c r="V91" s="11">
        <v>63349554</v>
      </c>
      <c r="W91" s="11">
        <v>60853080</v>
      </c>
      <c r="X91" s="11">
        <v>57990311</v>
      </c>
      <c r="Y91" s="11">
        <v>58833657</v>
      </c>
      <c r="Z91" s="11">
        <v>60569907</v>
      </c>
      <c r="AA91" s="11">
        <v>58837785</v>
      </c>
      <c r="AB91" s="11">
        <v>55229945</v>
      </c>
      <c r="AC91" s="11">
        <v>57833789</v>
      </c>
      <c r="AD91" s="11">
        <v>61116047</v>
      </c>
      <c r="AE91" s="11">
        <v>63553189</v>
      </c>
      <c r="AF91" s="11">
        <v>63648082</v>
      </c>
      <c r="AG91" s="11">
        <v>63006344</v>
      </c>
      <c r="AH91" s="11">
        <v>63962930</v>
      </c>
      <c r="AI91" s="11">
        <v>66030195</v>
      </c>
      <c r="AJ91" s="12">
        <v>66596571</v>
      </c>
      <c r="AK91" s="13">
        <v>65831411</v>
      </c>
      <c r="AL91" s="13">
        <v>68055323</v>
      </c>
      <c r="AM91" s="12"/>
      <c r="AN91" s="11">
        <v>166532931</v>
      </c>
      <c r="AO91" s="11">
        <v>162996608</v>
      </c>
      <c r="AP91" s="11">
        <v>157874558</v>
      </c>
      <c r="AQ91" s="11">
        <v>145804084</v>
      </c>
      <c r="AR91" s="11">
        <v>145824612</v>
      </c>
      <c r="AS91" s="11">
        <v>143794460</v>
      </c>
      <c r="AT91" s="11">
        <v>151012318</v>
      </c>
      <c r="AU91" s="11">
        <v>149770094</v>
      </c>
      <c r="AV91" s="11">
        <v>146187502</v>
      </c>
      <c r="AW91" s="11">
        <v>144792605</v>
      </c>
      <c r="AX91" s="11">
        <v>134761289</v>
      </c>
      <c r="AY91" s="11">
        <v>135818237</v>
      </c>
      <c r="AZ91" s="11">
        <v>139734870</v>
      </c>
      <c r="BA91" s="11">
        <v>139878420</v>
      </c>
      <c r="BB91" s="11">
        <v>139862668</v>
      </c>
      <c r="BC91" s="13">
        <v>139545078</v>
      </c>
      <c r="BD91" s="13">
        <v>145375556</v>
      </c>
      <c r="BE91" s="7">
        <v>1311.51</v>
      </c>
    </row>
    <row r="92" spans="1:57">
      <c r="A92">
        <v>6204</v>
      </c>
      <c r="B92" t="s">
        <v>95</v>
      </c>
      <c r="C92" t="s">
        <v>99</v>
      </c>
      <c r="D92" s="11">
        <v>121504</v>
      </c>
      <c r="E92" s="11">
        <v>120982</v>
      </c>
      <c r="F92" s="11">
        <v>120599</v>
      </c>
      <c r="G92" s="11">
        <v>119615</v>
      </c>
      <c r="H92" s="11">
        <v>118677</v>
      </c>
      <c r="I92" s="11">
        <v>117595</v>
      </c>
      <c r="J92" s="11">
        <v>116272</v>
      </c>
      <c r="K92" s="11">
        <v>115009</v>
      </c>
      <c r="L92" s="11">
        <v>113952</v>
      </c>
      <c r="M92" s="11">
        <v>112944</v>
      </c>
      <c r="N92" s="11">
        <v>112067</v>
      </c>
      <c r="O92" s="11">
        <v>110794</v>
      </c>
      <c r="P92" s="11">
        <v>109545</v>
      </c>
      <c r="Q92" s="11">
        <v>108857</v>
      </c>
      <c r="R92" s="11">
        <v>107606</v>
      </c>
      <c r="S92" s="6">
        <v>106235</v>
      </c>
      <c r="T92" s="13">
        <v>105024</v>
      </c>
      <c r="U92" s="11"/>
      <c r="V92" s="11">
        <v>49141025</v>
      </c>
      <c r="W92" s="11">
        <v>51223799</v>
      </c>
      <c r="X92" s="11">
        <v>51141257</v>
      </c>
      <c r="Y92" s="11">
        <v>51316277</v>
      </c>
      <c r="Z92" s="11">
        <v>49421674</v>
      </c>
      <c r="AA92" s="11">
        <v>48218572</v>
      </c>
      <c r="AB92" s="11">
        <v>44785571</v>
      </c>
      <c r="AC92" s="11">
        <v>43323632</v>
      </c>
      <c r="AD92" s="11">
        <v>44639424</v>
      </c>
      <c r="AE92" s="11">
        <v>51387045</v>
      </c>
      <c r="AF92" s="11">
        <v>53464717</v>
      </c>
      <c r="AG92" s="11">
        <v>51772789</v>
      </c>
      <c r="AH92" s="11">
        <v>48954396</v>
      </c>
      <c r="AI92" s="11">
        <v>55221706</v>
      </c>
      <c r="AJ92" s="12">
        <v>49547727</v>
      </c>
      <c r="AK92" s="13">
        <v>55136933</v>
      </c>
      <c r="AL92" s="13">
        <v>53566251</v>
      </c>
      <c r="AM92" s="12"/>
      <c r="AN92" s="11">
        <v>147920297</v>
      </c>
      <c r="AO92" s="11">
        <v>143842176</v>
      </c>
      <c r="AP92" s="11">
        <v>138664273</v>
      </c>
      <c r="AQ92" s="11">
        <v>128958794</v>
      </c>
      <c r="AR92" s="11">
        <v>125772378</v>
      </c>
      <c r="AS92" s="11">
        <v>122930846</v>
      </c>
      <c r="AT92" s="11">
        <v>130016555</v>
      </c>
      <c r="AU92" s="11">
        <v>125730707</v>
      </c>
      <c r="AV92" s="11">
        <v>122956357</v>
      </c>
      <c r="AW92" s="11">
        <v>122072176</v>
      </c>
      <c r="AX92" s="11">
        <v>114346789</v>
      </c>
      <c r="AY92" s="11">
        <v>113212080</v>
      </c>
      <c r="AZ92" s="11">
        <v>115775953</v>
      </c>
      <c r="BA92" s="11">
        <v>115725631</v>
      </c>
      <c r="BB92" s="11">
        <v>115860957</v>
      </c>
      <c r="BC92" s="13">
        <v>116197692</v>
      </c>
      <c r="BD92" s="13">
        <v>119271822</v>
      </c>
      <c r="BE92" s="7">
        <v>602.79</v>
      </c>
    </row>
    <row r="93" spans="1:57">
      <c r="A93">
        <v>6205</v>
      </c>
      <c r="B93" t="s">
        <v>95</v>
      </c>
      <c r="C93" t="s">
        <v>100</v>
      </c>
      <c r="D93" s="11">
        <v>41763</v>
      </c>
      <c r="E93" s="11">
        <v>41647</v>
      </c>
      <c r="F93" s="11">
        <v>41404</v>
      </c>
      <c r="G93" s="11">
        <v>41285</v>
      </c>
      <c r="H93" s="11">
        <v>40894</v>
      </c>
      <c r="I93" s="11">
        <v>40632</v>
      </c>
      <c r="J93" s="11">
        <v>40193</v>
      </c>
      <c r="K93" s="11">
        <v>39814</v>
      </c>
      <c r="L93" s="11">
        <v>39473</v>
      </c>
      <c r="M93" s="11">
        <v>39107</v>
      </c>
      <c r="N93" s="11">
        <v>38787</v>
      </c>
      <c r="O93" s="11">
        <v>38262</v>
      </c>
      <c r="P93" s="11">
        <v>37939</v>
      </c>
      <c r="Q93" s="11">
        <v>37764</v>
      </c>
      <c r="R93" s="11">
        <v>37407</v>
      </c>
      <c r="S93" s="6">
        <v>36925</v>
      </c>
      <c r="T93" s="13">
        <v>36453</v>
      </c>
      <c r="U93" s="11"/>
      <c r="V93" s="11">
        <v>16033184</v>
      </c>
      <c r="W93" s="11">
        <v>15785060</v>
      </c>
      <c r="X93" s="11">
        <v>15162865</v>
      </c>
      <c r="Y93" s="11">
        <v>14828496</v>
      </c>
      <c r="Z93" s="11">
        <v>14277150</v>
      </c>
      <c r="AA93" s="11">
        <v>13853046</v>
      </c>
      <c r="AB93" s="11">
        <v>13129791</v>
      </c>
      <c r="AC93" s="11">
        <v>13226181</v>
      </c>
      <c r="AD93" s="11">
        <v>13138683</v>
      </c>
      <c r="AE93" s="11">
        <v>14559671</v>
      </c>
      <c r="AF93" s="11">
        <v>15005213</v>
      </c>
      <c r="AG93" s="11">
        <v>14778834</v>
      </c>
      <c r="AH93" s="11">
        <v>15454536</v>
      </c>
      <c r="AI93" s="11">
        <v>16428070</v>
      </c>
      <c r="AJ93" s="12">
        <v>17275818</v>
      </c>
      <c r="AK93" s="13">
        <v>16336056</v>
      </c>
      <c r="AL93" s="13">
        <v>16972673</v>
      </c>
      <c r="AM93" s="12"/>
      <c r="AN93" s="11">
        <v>49003927</v>
      </c>
      <c r="AO93" s="11">
        <v>47859467</v>
      </c>
      <c r="AP93" s="11">
        <v>46013935</v>
      </c>
      <c r="AQ93" s="11">
        <v>44143896</v>
      </c>
      <c r="AR93" s="11">
        <v>42870735</v>
      </c>
      <c r="AS93" s="11">
        <v>41505596</v>
      </c>
      <c r="AT93" s="11">
        <v>42804310</v>
      </c>
      <c r="AU93" s="11">
        <v>42185843</v>
      </c>
      <c r="AV93" s="11">
        <v>41193144</v>
      </c>
      <c r="AW93" s="11">
        <v>40685881</v>
      </c>
      <c r="AX93" s="11">
        <v>37694906</v>
      </c>
      <c r="AY93" s="11">
        <v>36980270</v>
      </c>
      <c r="AZ93" s="11">
        <v>38167249</v>
      </c>
      <c r="BA93" s="11">
        <v>38849489</v>
      </c>
      <c r="BB93" s="11">
        <v>38340653</v>
      </c>
      <c r="BC93" s="13">
        <v>38371316</v>
      </c>
      <c r="BD93" s="13">
        <v>40255181</v>
      </c>
      <c r="BE93" s="7">
        <v>223.08</v>
      </c>
    </row>
    <row r="94" spans="1:57">
      <c r="A94">
        <v>6206</v>
      </c>
      <c r="B94" t="s">
        <v>95</v>
      </c>
      <c r="C94" t="s">
        <v>101</v>
      </c>
      <c r="D94" s="11">
        <v>43823</v>
      </c>
      <c r="E94" s="11">
        <v>43815</v>
      </c>
      <c r="F94" s="11">
        <v>43788</v>
      </c>
      <c r="G94" s="11">
        <v>43777</v>
      </c>
      <c r="H94" s="11">
        <v>43736</v>
      </c>
      <c r="I94" s="11">
        <v>43739</v>
      </c>
      <c r="J94" s="11">
        <v>43487</v>
      </c>
      <c r="K94" s="11">
        <v>43354</v>
      </c>
      <c r="L94" s="11">
        <v>43156</v>
      </c>
      <c r="M94" s="11">
        <v>43012</v>
      </c>
      <c r="N94" s="11">
        <v>42832</v>
      </c>
      <c r="O94" s="11">
        <v>42605</v>
      </c>
      <c r="P94" s="11">
        <v>42432</v>
      </c>
      <c r="Q94" s="11">
        <v>42289</v>
      </c>
      <c r="R94" s="11">
        <v>42052</v>
      </c>
      <c r="S94" s="6">
        <v>41748</v>
      </c>
      <c r="T94" s="13">
        <v>41376</v>
      </c>
      <c r="U94" s="11"/>
      <c r="V94" s="11">
        <v>16949553</v>
      </c>
      <c r="W94" s="11">
        <v>18658843</v>
      </c>
      <c r="X94" s="11">
        <v>16100843</v>
      </c>
      <c r="Y94" s="11">
        <v>15300550</v>
      </c>
      <c r="Z94" s="11">
        <v>14363277</v>
      </c>
      <c r="AA94" s="11">
        <v>14107904</v>
      </c>
      <c r="AB94" s="11">
        <v>13785128</v>
      </c>
      <c r="AC94" s="11">
        <v>13417795</v>
      </c>
      <c r="AD94" s="11">
        <v>14705558</v>
      </c>
      <c r="AE94" s="11">
        <v>14941333</v>
      </c>
      <c r="AF94" s="11">
        <v>15345303</v>
      </c>
      <c r="AG94" s="11">
        <v>15351958</v>
      </c>
      <c r="AH94" s="11">
        <v>15573506</v>
      </c>
      <c r="AI94" s="11">
        <v>16422258</v>
      </c>
      <c r="AJ94" s="12">
        <v>15641605</v>
      </c>
      <c r="AK94" s="13">
        <v>16841475</v>
      </c>
      <c r="AL94" s="13">
        <v>18395693</v>
      </c>
      <c r="AM94" s="12"/>
      <c r="AN94" s="11">
        <v>54641208</v>
      </c>
      <c r="AO94" s="11">
        <v>53825532</v>
      </c>
      <c r="AP94" s="11">
        <v>52166016</v>
      </c>
      <c r="AQ94" s="11">
        <v>49718912</v>
      </c>
      <c r="AR94" s="11">
        <v>49032392</v>
      </c>
      <c r="AS94" s="11">
        <v>49251873</v>
      </c>
      <c r="AT94" s="11">
        <v>50675332</v>
      </c>
      <c r="AU94" s="11">
        <v>50454592</v>
      </c>
      <c r="AV94" s="11">
        <v>49178429</v>
      </c>
      <c r="AW94" s="11">
        <v>48874553</v>
      </c>
      <c r="AX94" s="11">
        <v>45225962</v>
      </c>
      <c r="AY94" s="11">
        <v>44960333</v>
      </c>
      <c r="AZ94" s="11">
        <v>45444104</v>
      </c>
      <c r="BA94" s="11">
        <v>46083766</v>
      </c>
      <c r="BB94" s="11">
        <v>46188267</v>
      </c>
      <c r="BC94" s="13">
        <v>47210247</v>
      </c>
      <c r="BD94" s="13">
        <v>47802500</v>
      </c>
      <c r="BE94" s="7">
        <v>139.08000000000001</v>
      </c>
    </row>
    <row r="95" spans="1:57">
      <c r="A95">
        <v>6207</v>
      </c>
      <c r="B95" t="s">
        <v>95</v>
      </c>
      <c r="C95" t="s">
        <v>102</v>
      </c>
      <c r="D95" s="11">
        <v>37001</v>
      </c>
      <c r="E95" s="11">
        <v>36892</v>
      </c>
      <c r="F95" s="11">
        <v>36917</v>
      </c>
      <c r="G95" s="11">
        <v>36633</v>
      </c>
      <c r="H95" s="11">
        <v>36293</v>
      </c>
      <c r="I95" s="11">
        <v>36000</v>
      </c>
      <c r="J95" s="11">
        <v>35552</v>
      </c>
      <c r="K95" s="11">
        <v>35154</v>
      </c>
      <c r="L95" s="11">
        <v>34709</v>
      </c>
      <c r="M95" s="11">
        <v>34273</v>
      </c>
      <c r="N95" s="11">
        <v>33860</v>
      </c>
      <c r="O95" s="11">
        <v>33370</v>
      </c>
      <c r="P95" s="11">
        <v>32902</v>
      </c>
      <c r="Q95" s="11">
        <v>32612</v>
      </c>
      <c r="R95" s="11">
        <v>32162</v>
      </c>
      <c r="S95" s="6">
        <v>31712</v>
      </c>
      <c r="T95" s="13">
        <v>31253</v>
      </c>
      <c r="U95" s="11"/>
      <c r="V95" s="11">
        <v>13260489</v>
      </c>
      <c r="W95" s="11">
        <v>13528506</v>
      </c>
      <c r="X95" s="11">
        <v>12403216</v>
      </c>
      <c r="Y95" s="11">
        <v>11693111</v>
      </c>
      <c r="Z95" s="11">
        <v>14599356</v>
      </c>
      <c r="AA95" s="11">
        <v>11899785</v>
      </c>
      <c r="AB95" s="11">
        <v>11707626</v>
      </c>
      <c r="AC95" s="11">
        <v>10448146</v>
      </c>
      <c r="AD95" s="11">
        <v>12070273</v>
      </c>
      <c r="AE95" s="11">
        <v>13391182</v>
      </c>
      <c r="AF95" s="11">
        <v>11833723</v>
      </c>
      <c r="AG95" s="11">
        <v>11988752</v>
      </c>
      <c r="AH95" s="11">
        <v>13125033</v>
      </c>
      <c r="AI95" s="11">
        <v>13888536</v>
      </c>
      <c r="AJ95" s="12">
        <v>14443015</v>
      </c>
      <c r="AK95" s="13">
        <v>14510633</v>
      </c>
      <c r="AL95" s="13">
        <v>16087710</v>
      </c>
      <c r="AM95" s="12"/>
      <c r="AN95" s="11">
        <v>43262490</v>
      </c>
      <c r="AO95" s="11">
        <v>41838771</v>
      </c>
      <c r="AP95" s="11">
        <v>40243707</v>
      </c>
      <c r="AQ95" s="11">
        <v>38128266</v>
      </c>
      <c r="AR95" s="11">
        <v>36782003</v>
      </c>
      <c r="AS95" s="11">
        <v>36743466</v>
      </c>
      <c r="AT95" s="11">
        <v>38812849</v>
      </c>
      <c r="AU95" s="11">
        <v>37541988</v>
      </c>
      <c r="AV95" s="11">
        <v>36429808</v>
      </c>
      <c r="AW95" s="11">
        <v>35073466</v>
      </c>
      <c r="AX95" s="11">
        <v>32414153</v>
      </c>
      <c r="AY95" s="11">
        <v>32159001</v>
      </c>
      <c r="AZ95" s="11">
        <v>31782437</v>
      </c>
      <c r="BA95" s="11">
        <v>32204417</v>
      </c>
      <c r="BB95" s="11">
        <v>31984324</v>
      </c>
      <c r="BC95" s="13">
        <v>31808444</v>
      </c>
      <c r="BD95" s="13">
        <v>31985865</v>
      </c>
      <c r="BE95" s="7">
        <v>240.95</v>
      </c>
    </row>
    <row r="96" spans="1:57">
      <c r="A96">
        <v>6208</v>
      </c>
      <c r="B96" t="s">
        <v>95</v>
      </c>
      <c r="C96" t="s">
        <v>103</v>
      </c>
      <c r="D96" s="11">
        <v>29839</v>
      </c>
      <c r="E96" s="11">
        <v>29588</v>
      </c>
      <c r="F96" s="11">
        <v>29389</v>
      </c>
      <c r="G96" s="11">
        <v>29122</v>
      </c>
      <c r="H96" s="11">
        <v>28898</v>
      </c>
      <c r="I96" s="11">
        <v>28618</v>
      </c>
      <c r="J96" s="11">
        <v>28362</v>
      </c>
      <c r="K96" s="11">
        <v>28045</v>
      </c>
      <c r="L96" s="11">
        <v>27864</v>
      </c>
      <c r="M96" s="11">
        <v>27649</v>
      </c>
      <c r="N96" s="11">
        <v>27296</v>
      </c>
      <c r="O96" s="11">
        <v>26878</v>
      </c>
      <c r="P96" s="11">
        <v>26451</v>
      </c>
      <c r="Q96" s="11">
        <v>26223</v>
      </c>
      <c r="R96" s="11">
        <v>25831</v>
      </c>
      <c r="S96" s="6">
        <v>25299</v>
      </c>
      <c r="T96" s="13">
        <v>24957</v>
      </c>
      <c r="U96" s="11"/>
      <c r="V96" s="11">
        <v>12698066</v>
      </c>
      <c r="W96" s="11">
        <v>12520823</v>
      </c>
      <c r="X96" s="11">
        <v>12579902</v>
      </c>
      <c r="Y96" s="11">
        <v>12923374</v>
      </c>
      <c r="Z96" s="11">
        <v>10814120</v>
      </c>
      <c r="AA96" s="11">
        <v>11110043</v>
      </c>
      <c r="AB96" s="11">
        <v>10688245</v>
      </c>
      <c r="AC96" s="11">
        <v>10379667</v>
      </c>
      <c r="AD96" s="11">
        <v>10910224</v>
      </c>
      <c r="AE96" s="11">
        <v>12325951</v>
      </c>
      <c r="AF96" s="11">
        <v>11081287</v>
      </c>
      <c r="AG96" s="11">
        <v>11473840</v>
      </c>
      <c r="AH96" s="11">
        <v>11564247</v>
      </c>
      <c r="AI96" s="11">
        <v>12162256</v>
      </c>
      <c r="AJ96" s="12">
        <v>12240663</v>
      </c>
      <c r="AK96" s="13">
        <v>11918778</v>
      </c>
      <c r="AL96" s="13">
        <v>13033883</v>
      </c>
      <c r="AM96" s="12"/>
      <c r="AN96" s="11">
        <v>33235138</v>
      </c>
      <c r="AO96" s="11">
        <v>32585841</v>
      </c>
      <c r="AP96" s="11">
        <v>30737755</v>
      </c>
      <c r="AQ96" s="11">
        <v>28556462</v>
      </c>
      <c r="AR96" s="11">
        <v>28163344</v>
      </c>
      <c r="AS96" s="11">
        <v>28651318</v>
      </c>
      <c r="AT96" s="11">
        <v>29087123</v>
      </c>
      <c r="AU96" s="11">
        <v>29029973</v>
      </c>
      <c r="AV96" s="11">
        <v>28019319</v>
      </c>
      <c r="AW96" s="11">
        <v>27675432</v>
      </c>
      <c r="AX96" s="11">
        <v>24516723</v>
      </c>
      <c r="AY96" s="11">
        <v>24730145</v>
      </c>
      <c r="AZ96" s="11">
        <v>25214041</v>
      </c>
      <c r="BA96" s="11">
        <v>25561488</v>
      </c>
      <c r="BB96" s="11">
        <v>25381095</v>
      </c>
      <c r="BC96" s="13">
        <v>25094433</v>
      </c>
      <c r="BD96" s="13">
        <v>25736127</v>
      </c>
      <c r="BE96" s="7">
        <v>196.83</v>
      </c>
    </row>
    <row r="97" spans="1:57">
      <c r="A97">
        <v>6209</v>
      </c>
      <c r="B97" t="s">
        <v>95</v>
      </c>
      <c r="C97" t="s">
        <v>104</v>
      </c>
      <c r="D97" s="11">
        <v>32057</v>
      </c>
      <c r="E97" s="11">
        <v>31800</v>
      </c>
      <c r="F97" s="11">
        <v>31589</v>
      </c>
      <c r="G97" s="11">
        <v>31399</v>
      </c>
      <c r="H97" s="11">
        <v>31110</v>
      </c>
      <c r="I97" s="11">
        <v>30869</v>
      </c>
      <c r="J97" s="11">
        <v>30554</v>
      </c>
      <c r="K97" s="11">
        <v>30222</v>
      </c>
      <c r="L97" s="11">
        <v>29884</v>
      </c>
      <c r="M97" s="11">
        <v>29538</v>
      </c>
      <c r="N97" s="11">
        <v>29363</v>
      </c>
      <c r="O97" s="11">
        <v>29016</v>
      </c>
      <c r="P97" s="11">
        <v>28610</v>
      </c>
      <c r="Q97" s="11">
        <v>28361</v>
      </c>
      <c r="R97" s="11">
        <v>28056</v>
      </c>
      <c r="S97" s="6">
        <v>27712</v>
      </c>
      <c r="T97" s="13">
        <v>27315</v>
      </c>
      <c r="U97" s="11"/>
      <c r="V97" s="11">
        <v>15091965</v>
      </c>
      <c r="W97" s="11">
        <v>13214103</v>
      </c>
      <c r="X97" s="11">
        <v>11997637</v>
      </c>
      <c r="Y97" s="11">
        <v>11985162</v>
      </c>
      <c r="Z97" s="11">
        <v>11045640</v>
      </c>
      <c r="AA97" s="11">
        <v>11467188</v>
      </c>
      <c r="AB97" s="11">
        <v>10635469</v>
      </c>
      <c r="AC97" s="11">
        <v>10637669</v>
      </c>
      <c r="AD97" s="11">
        <v>10938673</v>
      </c>
      <c r="AE97" s="11">
        <v>11529767</v>
      </c>
      <c r="AF97" s="11">
        <v>12545478</v>
      </c>
      <c r="AG97" s="11">
        <v>12124826</v>
      </c>
      <c r="AH97" s="11">
        <v>12809618</v>
      </c>
      <c r="AI97" s="11">
        <v>13046575</v>
      </c>
      <c r="AJ97" s="12">
        <v>13968785</v>
      </c>
      <c r="AK97" s="13">
        <v>13459411</v>
      </c>
      <c r="AL97" s="13">
        <v>15259547</v>
      </c>
      <c r="AM97" s="12"/>
      <c r="AN97" s="11">
        <v>39240981</v>
      </c>
      <c r="AO97" s="11">
        <v>38798200</v>
      </c>
      <c r="AP97" s="11">
        <v>36341210</v>
      </c>
      <c r="AQ97" s="11">
        <v>34069652</v>
      </c>
      <c r="AR97" s="11">
        <v>33380428</v>
      </c>
      <c r="AS97" s="11">
        <v>33146074</v>
      </c>
      <c r="AT97" s="11">
        <v>34092559</v>
      </c>
      <c r="AU97" s="11">
        <v>34316692</v>
      </c>
      <c r="AV97" s="11">
        <v>33937265</v>
      </c>
      <c r="AW97" s="11">
        <v>32944463</v>
      </c>
      <c r="AX97" s="11">
        <v>29480286</v>
      </c>
      <c r="AY97" s="11">
        <v>30029327</v>
      </c>
      <c r="AZ97" s="11">
        <v>30084636</v>
      </c>
      <c r="BA97" s="11">
        <v>30280239</v>
      </c>
      <c r="BB97" s="11">
        <v>30016718</v>
      </c>
      <c r="BC97" s="13">
        <v>30027025</v>
      </c>
      <c r="BD97" s="13">
        <v>31131700</v>
      </c>
      <c r="BE97" s="7">
        <v>214.69</v>
      </c>
    </row>
    <row r="98" spans="1:57">
      <c r="A98">
        <v>6210</v>
      </c>
      <c r="B98" t="s">
        <v>95</v>
      </c>
      <c r="C98" t="s">
        <v>105</v>
      </c>
      <c r="D98" s="11">
        <v>62978</v>
      </c>
      <c r="E98" s="11">
        <v>63032</v>
      </c>
      <c r="F98" s="11">
        <v>63316</v>
      </c>
      <c r="G98" s="11">
        <v>63301</v>
      </c>
      <c r="H98" s="11">
        <v>63238</v>
      </c>
      <c r="I98" s="11">
        <v>63177</v>
      </c>
      <c r="J98" s="11">
        <v>62990</v>
      </c>
      <c r="K98" s="11">
        <v>62879</v>
      </c>
      <c r="L98" s="11">
        <v>62654</v>
      </c>
      <c r="M98" s="11">
        <v>62176</v>
      </c>
      <c r="N98" s="11">
        <v>62056</v>
      </c>
      <c r="O98" s="11">
        <v>62062</v>
      </c>
      <c r="P98" s="11">
        <v>61946</v>
      </c>
      <c r="Q98" s="11">
        <v>62075</v>
      </c>
      <c r="R98" s="11">
        <v>61851</v>
      </c>
      <c r="S98" s="6">
        <v>61827</v>
      </c>
      <c r="T98" s="13">
        <v>61796</v>
      </c>
      <c r="U98" s="11"/>
      <c r="V98" s="11">
        <v>20019566</v>
      </c>
      <c r="W98" s="11">
        <v>21734893</v>
      </c>
      <c r="X98" s="11">
        <v>19618474</v>
      </c>
      <c r="Y98" s="11">
        <v>19570794</v>
      </c>
      <c r="Z98" s="11">
        <v>18500799</v>
      </c>
      <c r="AA98" s="11">
        <v>17958979</v>
      </c>
      <c r="AB98" s="11">
        <v>18636094</v>
      </c>
      <c r="AC98" s="11">
        <v>17828494</v>
      </c>
      <c r="AD98" s="11">
        <v>18633115</v>
      </c>
      <c r="AE98" s="11">
        <v>19003250</v>
      </c>
      <c r="AF98" s="11">
        <v>19519712</v>
      </c>
      <c r="AG98" s="11">
        <v>19992914</v>
      </c>
      <c r="AH98" s="11">
        <v>22254632</v>
      </c>
      <c r="AI98" s="11">
        <v>23302836</v>
      </c>
      <c r="AJ98" s="12">
        <v>25005739</v>
      </c>
      <c r="AK98" s="13">
        <v>27069085</v>
      </c>
      <c r="AL98" s="13">
        <v>27090298</v>
      </c>
      <c r="AM98" s="12"/>
      <c r="AN98" s="11">
        <v>81797435</v>
      </c>
      <c r="AO98" s="11">
        <v>81066471</v>
      </c>
      <c r="AP98" s="11">
        <v>79493583</v>
      </c>
      <c r="AQ98" s="11">
        <v>74277628</v>
      </c>
      <c r="AR98" s="11">
        <v>73760820</v>
      </c>
      <c r="AS98" s="11">
        <v>74454200</v>
      </c>
      <c r="AT98" s="11">
        <v>75508026</v>
      </c>
      <c r="AU98" s="11">
        <v>76455454</v>
      </c>
      <c r="AV98" s="11">
        <v>74556724</v>
      </c>
      <c r="AW98" s="11">
        <v>73108795</v>
      </c>
      <c r="AX98" s="11">
        <v>66768287</v>
      </c>
      <c r="AY98" s="11">
        <v>66467733</v>
      </c>
      <c r="AZ98" s="11">
        <v>67013156</v>
      </c>
      <c r="BA98" s="11">
        <v>68906910</v>
      </c>
      <c r="BB98" s="11">
        <v>69303247</v>
      </c>
      <c r="BC98" s="13">
        <v>71209218</v>
      </c>
      <c r="BD98" s="13">
        <v>73806904</v>
      </c>
      <c r="BE98" s="7">
        <v>113.01</v>
      </c>
    </row>
    <row r="99" spans="1:57">
      <c r="A99">
        <v>6211</v>
      </c>
      <c r="B99" t="s">
        <v>95</v>
      </c>
      <c r="C99" t="s">
        <v>106</v>
      </c>
      <c r="D99" s="11">
        <v>45139</v>
      </c>
      <c r="E99" s="11">
        <v>45512</v>
      </c>
      <c r="F99" s="11">
        <v>45754</v>
      </c>
      <c r="G99" s="11">
        <v>45802</v>
      </c>
      <c r="H99" s="11">
        <v>45988</v>
      </c>
      <c r="I99" s="11">
        <v>45993</v>
      </c>
      <c r="J99" s="11">
        <v>46175</v>
      </c>
      <c r="K99" s="11">
        <v>46252</v>
      </c>
      <c r="L99" s="11">
        <v>46410</v>
      </c>
      <c r="M99" s="11">
        <v>46448</v>
      </c>
      <c r="N99" s="11">
        <v>46711</v>
      </c>
      <c r="O99" s="11">
        <v>47009</v>
      </c>
      <c r="P99" s="11">
        <v>47126</v>
      </c>
      <c r="Q99" s="11">
        <v>47398</v>
      </c>
      <c r="R99" s="11">
        <v>47547</v>
      </c>
      <c r="S99" s="6">
        <v>47600</v>
      </c>
      <c r="T99" s="13">
        <v>47481</v>
      </c>
      <c r="U99" s="11"/>
      <c r="V99" s="11">
        <v>16890660</v>
      </c>
      <c r="W99" s="11">
        <v>16458925</v>
      </c>
      <c r="X99" s="11">
        <v>15469714</v>
      </c>
      <c r="Y99" s="11">
        <v>15583945</v>
      </c>
      <c r="Z99" s="11">
        <v>17602575</v>
      </c>
      <c r="AA99" s="11">
        <v>15368439</v>
      </c>
      <c r="AB99" s="11">
        <v>16136984</v>
      </c>
      <c r="AC99" s="11">
        <v>15322292</v>
      </c>
      <c r="AD99" s="11">
        <v>14991634</v>
      </c>
      <c r="AE99" s="11">
        <v>16358742</v>
      </c>
      <c r="AF99" s="11">
        <v>18090114</v>
      </c>
      <c r="AG99" s="11">
        <v>18017310</v>
      </c>
      <c r="AH99" s="11">
        <v>17001695</v>
      </c>
      <c r="AI99" s="11">
        <v>17290509</v>
      </c>
      <c r="AJ99" s="12">
        <v>18282756</v>
      </c>
      <c r="AK99" s="13">
        <v>20439098</v>
      </c>
      <c r="AL99" s="13">
        <v>22636411</v>
      </c>
      <c r="AM99" s="12"/>
      <c r="AN99" s="11">
        <v>56397392</v>
      </c>
      <c r="AO99" s="11">
        <v>56004132</v>
      </c>
      <c r="AP99" s="11">
        <v>55130356</v>
      </c>
      <c r="AQ99" s="11">
        <v>52800049</v>
      </c>
      <c r="AR99" s="11">
        <v>52038420</v>
      </c>
      <c r="AS99" s="11">
        <v>53322470</v>
      </c>
      <c r="AT99" s="11">
        <v>54546757</v>
      </c>
      <c r="AU99" s="11">
        <v>55009780</v>
      </c>
      <c r="AV99" s="11">
        <v>54467951</v>
      </c>
      <c r="AW99" s="11">
        <v>53605004</v>
      </c>
      <c r="AX99" s="11">
        <v>48907335</v>
      </c>
      <c r="AY99" s="11">
        <v>49845126</v>
      </c>
      <c r="AZ99" s="11">
        <v>50599119</v>
      </c>
      <c r="BA99" s="11">
        <v>51884707</v>
      </c>
      <c r="BB99" s="11">
        <v>52176015</v>
      </c>
      <c r="BC99" s="13">
        <v>54544693</v>
      </c>
      <c r="BD99" s="13">
        <v>56882923</v>
      </c>
      <c r="BE99" s="7">
        <v>207.17</v>
      </c>
    </row>
    <row r="100" spans="1:57">
      <c r="A100">
        <v>6212</v>
      </c>
      <c r="B100" t="s">
        <v>95</v>
      </c>
      <c r="C100" t="s">
        <v>107</v>
      </c>
      <c r="D100" s="11">
        <v>22262</v>
      </c>
      <c r="E100" s="11">
        <v>22018</v>
      </c>
      <c r="F100" s="11">
        <v>21752</v>
      </c>
      <c r="G100" s="11">
        <v>21534</v>
      </c>
      <c r="H100" s="11">
        <v>21271</v>
      </c>
      <c r="I100" s="11">
        <v>20971</v>
      </c>
      <c r="J100" s="11">
        <v>20635</v>
      </c>
      <c r="K100" s="11">
        <v>20290</v>
      </c>
      <c r="L100" s="11">
        <v>19910</v>
      </c>
      <c r="M100" s="11">
        <v>19526</v>
      </c>
      <c r="N100" s="11">
        <v>19179</v>
      </c>
      <c r="O100" s="11">
        <v>18787</v>
      </c>
      <c r="P100" s="11">
        <v>18384</v>
      </c>
      <c r="Q100" s="11">
        <v>18137</v>
      </c>
      <c r="R100" s="11">
        <v>17658</v>
      </c>
      <c r="S100" s="6">
        <v>17327</v>
      </c>
      <c r="T100" s="13">
        <v>16908</v>
      </c>
      <c r="U100" s="11"/>
      <c r="V100" s="11">
        <v>12837769</v>
      </c>
      <c r="W100" s="11">
        <v>13394231</v>
      </c>
      <c r="X100" s="11">
        <v>11933652</v>
      </c>
      <c r="Y100" s="11">
        <v>13263749</v>
      </c>
      <c r="Z100" s="11">
        <v>11295516</v>
      </c>
      <c r="AA100" s="11">
        <v>10681187</v>
      </c>
      <c r="AB100" s="11">
        <v>11019594</v>
      </c>
      <c r="AC100" s="11">
        <v>10277587</v>
      </c>
      <c r="AD100" s="11">
        <v>10003051</v>
      </c>
      <c r="AE100" s="11">
        <v>11044060</v>
      </c>
      <c r="AF100" s="11">
        <v>11213430</v>
      </c>
      <c r="AG100" s="11">
        <v>11207585</v>
      </c>
      <c r="AH100" s="11">
        <v>10988093</v>
      </c>
      <c r="AI100" s="11">
        <v>11259987</v>
      </c>
      <c r="AJ100" s="12">
        <v>10886063</v>
      </c>
      <c r="AK100" s="13">
        <v>12764269</v>
      </c>
      <c r="AL100" s="13">
        <v>11746457</v>
      </c>
      <c r="AM100" s="12"/>
      <c r="AN100" s="11">
        <v>21761177</v>
      </c>
      <c r="AO100" s="11">
        <v>21102522</v>
      </c>
      <c r="AP100" s="11">
        <v>19293909</v>
      </c>
      <c r="AQ100" s="11">
        <v>18011982</v>
      </c>
      <c r="AR100" s="11">
        <v>17707848</v>
      </c>
      <c r="AS100" s="11">
        <v>17840047</v>
      </c>
      <c r="AT100" s="11">
        <v>17833499</v>
      </c>
      <c r="AU100" s="11">
        <v>17728741</v>
      </c>
      <c r="AV100" s="11">
        <v>17429158</v>
      </c>
      <c r="AW100" s="11">
        <v>17000956</v>
      </c>
      <c r="AX100" s="11">
        <v>14528989</v>
      </c>
      <c r="AY100" s="11">
        <v>14840349</v>
      </c>
      <c r="AZ100" s="11">
        <v>15189503</v>
      </c>
      <c r="BA100" s="11">
        <v>15920961</v>
      </c>
      <c r="BB100" s="11">
        <v>15635434</v>
      </c>
      <c r="BC100" s="13">
        <v>14891128</v>
      </c>
      <c r="BD100" s="13">
        <v>16089079</v>
      </c>
      <c r="BE100" s="7">
        <v>372.32</v>
      </c>
    </row>
    <row r="101" spans="1:57">
      <c r="A101">
        <v>6213</v>
      </c>
      <c r="B101" t="s">
        <v>95</v>
      </c>
      <c r="C101" t="s">
        <v>108</v>
      </c>
      <c r="D101" s="11">
        <v>36396</v>
      </c>
      <c r="E101" s="11">
        <v>36098</v>
      </c>
      <c r="F101" s="11">
        <v>35937</v>
      </c>
      <c r="G101" s="11">
        <v>35805</v>
      </c>
      <c r="H101" s="11">
        <v>35569</v>
      </c>
      <c r="I101" s="11">
        <v>35126</v>
      </c>
      <c r="J101" s="11">
        <v>34857</v>
      </c>
      <c r="K101" s="11">
        <v>34657</v>
      </c>
      <c r="L101" s="11">
        <v>34399</v>
      </c>
      <c r="M101" s="11">
        <v>34199</v>
      </c>
      <c r="N101" s="11">
        <v>33908</v>
      </c>
      <c r="O101" s="11">
        <v>33625</v>
      </c>
      <c r="P101" s="11">
        <v>33348</v>
      </c>
      <c r="Q101" s="11">
        <v>33191</v>
      </c>
      <c r="R101" s="11">
        <v>32788</v>
      </c>
      <c r="S101" s="6">
        <v>32329</v>
      </c>
      <c r="T101" s="13">
        <v>31995</v>
      </c>
      <c r="U101" s="11"/>
      <c r="V101" s="11">
        <v>15564805</v>
      </c>
      <c r="W101" s="11">
        <v>15398463</v>
      </c>
      <c r="X101" s="11">
        <v>15749128</v>
      </c>
      <c r="Y101" s="11">
        <v>13739388</v>
      </c>
      <c r="Z101" s="11">
        <v>12016748</v>
      </c>
      <c r="AA101" s="11">
        <v>11896784</v>
      </c>
      <c r="AB101" s="11">
        <v>11741845</v>
      </c>
      <c r="AC101" s="11">
        <v>11508868</v>
      </c>
      <c r="AD101" s="11">
        <v>12098775</v>
      </c>
      <c r="AE101" s="11">
        <v>12572113</v>
      </c>
      <c r="AF101" s="11">
        <v>18285811</v>
      </c>
      <c r="AG101" s="11">
        <v>13386061</v>
      </c>
      <c r="AH101" s="11">
        <v>12584333</v>
      </c>
      <c r="AI101" s="11">
        <v>15831729</v>
      </c>
      <c r="AJ101" s="12">
        <v>16656607</v>
      </c>
      <c r="AK101" s="13">
        <v>13902799</v>
      </c>
      <c r="AL101" s="13">
        <v>14159337</v>
      </c>
      <c r="AM101" s="12"/>
      <c r="AN101" s="11">
        <v>40135514</v>
      </c>
      <c r="AO101" s="11">
        <v>39808104</v>
      </c>
      <c r="AP101" s="11">
        <v>38270058</v>
      </c>
      <c r="AQ101" s="11">
        <v>36124401</v>
      </c>
      <c r="AR101" s="11">
        <v>35385753</v>
      </c>
      <c r="AS101" s="11">
        <v>36086735</v>
      </c>
      <c r="AT101" s="11">
        <v>36775428</v>
      </c>
      <c r="AU101" s="11">
        <v>37510927</v>
      </c>
      <c r="AV101" s="11">
        <v>37147609</v>
      </c>
      <c r="AW101" s="11">
        <v>35781147</v>
      </c>
      <c r="AX101" s="11">
        <v>32412103</v>
      </c>
      <c r="AY101" s="11">
        <v>32806684</v>
      </c>
      <c r="AZ101" s="11">
        <v>33113398</v>
      </c>
      <c r="BA101" s="11">
        <v>34557637</v>
      </c>
      <c r="BB101" s="11">
        <v>36579415</v>
      </c>
      <c r="BC101" s="13">
        <v>34804902</v>
      </c>
      <c r="BD101" s="13">
        <v>35656350</v>
      </c>
      <c r="BE101" s="7">
        <v>160.69999999999999</v>
      </c>
    </row>
    <row r="102" spans="1:57">
      <c r="A102">
        <v>7201</v>
      </c>
      <c r="B102" t="s">
        <v>109</v>
      </c>
      <c r="C102" t="s">
        <v>110</v>
      </c>
      <c r="D102" s="11">
        <v>295994</v>
      </c>
      <c r="E102" s="11">
        <v>295787</v>
      </c>
      <c r="F102" s="11">
        <v>295430</v>
      </c>
      <c r="G102" s="11">
        <v>295356</v>
      </c>
      <c r="H102" s="11">
        <v>294968</v>
      </c>
      <c r="I102" s="11">
        <v>295296</v>
      </c>
      <c r="J102" s="11">
        <v>294457</v>
      </c>
      <c r="K102" s="11">
        <v>293222</v>
      </c>
      <c r="L102" s="11">
        <v>292684</v>
      </c>
      <c r="M102" s="11">
        <v>292301</v>
      </c>
      <c r="N102" s="11">
        <v>291459</v>
      </c>
      <c r="O102" s="11">
        <v>285409</v>
      </c>
      <c r="P102" s="11">
        <v>283150</v>
      </c>
      <c r="Q102" s="11">
        <v>283708</v>
      </c>
      <c r="R102" s="11">
        <v>283430</v>
      </c>
      <c r="S102" s="6">
        <v>283360</v>
      </c>
      <c r="T102" s="13">
        <v>281746</v>
      </c>
      <c r="U102" s="11"/>
      <c r="V102" s="11">
        <v>92142207</v>
      </c>
      <c r="W102" s="11">
        <v>93609132</v>
      </c>
      <c r="X102" s="11">
        <v>89342945</v>
      </c>
      <c r="Y102" s="11">
        <v>92077637</v>
      </c>
      <c r="Z102" s="11">
        <v>84741727</v>
      </c>
      <c r="AA102" s="11">
        <v>81642900</v>
      </c>
      <c r="AB102" s="11">
        <v>83080777</v>
      </c>
      <c r="AC102" s="11">
        <v>91568696</v>
      </c>
      <c r="AD102" s="11">
        <v>85594605</v>
      </c>
      <c r="AE102" s="11">
        <v>89588823</v>
      </c>
      <c r="AF102" s="11">
        <v>100853651</v>
      </c>
      <c r="AG102" s="11">
        <v>105208902</v>
      </c>
      <c r="AH102" s="11">
        <v>120429156</v>
      </c>
      <c r="AI102" s="11">
        <v>151234840</v>
      </c>
      <c r="AJ102" s="12">
        <v>188866965</v>
      </c>
      <c r="AK102" s="13">
        <v>194742740</v>
      </c>
      <c r="AL102" s="13">
        <v>191792734</v>
      </c>
      <c r="AM102" s="12"/>
      <c r="AN102" s="11">
        <v>413090701</v>
      </c>
      <c r="AO102" s="11">
        <v>407921663</v>
      </c>
      <c r="AP102" s="11">
        <v>399233720</v>
      </c>
      <c r="AQ102" s="11">
        <v>380800056</v>
      </c>
      <c r="AR102" s="11">
        <v>371563439</v>
      </c>
      <c r="AS102" s="11">
        <v>374687526</v>
      </c>
      <c r="AT102" s="11">
        <v>388259417</v>
      </c>
      <c r="AU102" s="11">
        <v>391178031</v>
      </c>
      <c r="AV102" s="11">
        <v>388877746</v>
      </c>
      <c r="AW102" s="11">
        <v>382533640</v>
      </c>
      <c r="AX102" s="11">
        <v>360299717</v>
      </c>
      <c r="AY102" s="11">
        <v>360278794</v>
      </c>
      <c r="AZ102" s="11">
        <v>358152162</v>
      </c>
      <c r="BA102" s="11">
        <v>370252944</v>
      </c>
      <c r="BB102" s="11">
        <v>379682892</v>
      </c>
      <c r="BC102" s="13">
        <v>391064163</v>
      </c>
      <c r="BD102" s="13">
        <v>403243084</v>
      </c>
      <c r="BE102" s="7">
        <v>767.74</v>
      </c>
    </row>
    <row r="103" spans="1:57">
      <c r="A103">
        <v>7202</v>
      </c>
      <c r="B103" t="s">
        <v>109</v>
      </c>
      <c r="C103" t="s">
        <v>111</v>
      </c>
      <c r="D103" s="11">
        <v>134209</v>
      </c>
      <c r="E103" s="11">
        <v>133752</v>
      </c>
      <c r="F103" s="11">
        <v>133168</v>
      </c>
      <c r="G103" s="11">
        <v>132261</v>
      </c>
      <c r="H103" s="11">
        <v>131437</v>
      </c>
      <c r="I103" s="11">
        <v>130340</v>
      </c>
      <c r="J103" s="11">
        <v>129311</v>
      </c>
      <c r="K103" s="11">
        <v>128404</v>
      </c>
      <c r="L103" s="11">
        <v>127594</v>
      </c>
      <c r="M103" s="11">
        <v>126623</v>
      </c>
      <c r="N103" s="11">
        <v>125820</v>
      </c>
      <c r="O103" s="11">
        <v>124978</v>
      </c>
      <c r="P103" s="11">
        <v>123870</v>
      </c>
      <c r="Q103" s="11">
        <v>123995</v>
      </c>
      <c r="R103" s="11">
        <v>123113</v>
      </c>
      <c r="S103" s="6">
        <v>122078</v>
      </c>
      <c r="T103" s="13">
        <v>120836</v>
      </c>
      <c r="U103" s="11"/>
      <c r="V103" s="11">
        <v>45444501</v>
      </c>
      <c r="W103" s="11">
        <v>47066710</v>
      </c>
      <c r="X103" s="11">
        <v>45783517</v>
      </c>
      <c r="Y103" s="11">
        <v>44551860</v>
      </c>
      <c r="Z103" s="11">
        <v>42895674</v>
      </c>
      <c r="AA103" s="11">
        <v>44004435</v>
      </c>
      <c r="AB103" s="11">
        <v>43616714</v>
      </c>
      <c r="AC103" s="11">
        <v>42415865</v>
      </c>
      <c r="AD103" s="11">
        <v>42878127</v>
      </c>
      <c r="AE103" s="11">
        <v>46344377</v>
      </c>
      <c r="AF103" s="11">
        <v>46036712</v>
      </c>
      <c r="AG103" s="11">
        <v>47356878</v>
      </c>
      <c r="AH103" s="11">
        <v>54322969</v>
      </c>
      <c r="AI103" s="11">
        <v>47445493</v>
      </c>
      <c r="AJ103" s="12">
        <v>49574936</v>
      </c>
      <c r="AK103" s="13">
        <v>49532377</v>
      </c>
      <c r="AL103" s="13">
        <v>47756986</v>
      </c>
      <c r="AM103" s="12"/>
      <c r="AN103" s="11">
        <v>163386870</v>
      </c>
      <c r="AO103" s="11">
        <v>163780581</v>
      </c>
      <c r="AP103" s="11">
        <v>156278840</v>
      </c>
      <c r="AQ103" s="11">
        <v>147750743</v>
      </c>
      <c r="AR103" s="11">
        <v>143203450</v>
      </c>
      <c r="AS103" s="11">
        <v>142829284</v>
      </c>
      <c r="AT103" s="11">
        <v>147234403</v>
      </c>
      <c r="AU103" s="11">
        <v>148340307</v>
      </c>
      <c r="AV103" s="11">
        <v>147531768</v>
      </c>
      <c r="AW103" s="11">
        <v>144545162</v>
      </c>
      <c r="AX103" s="11">
        <v>132085820</v>
      </c>
      <c r="AY103" s="11">
        <v>131196844</v>
      </c>
      <c r="AZ103" s="11">
        <v>133652394</v>
      </c>
      <c r="BA103" s="11">
        <v>139266294</v>
      </c>
      <c r="BB103" s="11">
        <v>139235025</v>
      </c>
      <c r="BC103" s="13">
        <v>140270674</v>
      </c>
      <c r="BD103" s="13">
        <v>144454662</v>
      </c>
      <c r="BE103" s="7">
        <v>383.03</v>
      </c>
    </row>
    <row r="104" spans="1:57">
      <c r="A104">
        <v>7203</v>
      </c>
      <c r="B104" t="s">
        <v>109</v>
      </c>
      <c r="C104" t="s">
        <v>112</v>
      </c>
      <c r="D104" s="11">
        <v>329454</v>
      </c>
      <c r="E104" s="11">
        <v>330776</v>
      </c>
      <c r="F104" s="11">
        <v>331602</v>
      </c>
      <c r="G104" s="11">
        <v>333210</v>
      </c>
      <c r="H104" s="11">
        <v>333566</v>
      </c>
      <c r="I104" s="11">
        <v>334756</v>
      </c>
      <c r="J104" s="11">
        <v>334224</v>
      </c>
      <c r="K104" s="11">
        <v>334404</v>
      </c>
      <c r="L104" s="11">
        <v>334493</v>
      </c>
      <c r="M104" s="11">
        <v>334189</v>
      </c>
      <c r="N104" s="11">
        <v>333694</v>
      </c>
      <c r="O104" s="11">
        <v>325296</v>
      </c>
      <c r="P104" s="11">
        <v>323317</v>
      </c>
      <c r="Q104" s="11">
        <v>324427</v>
      </c>
      <c r="R104" s="11">
        <v>325026</v>
      </c>
      <c r="S104" s="6">
        <v>325325</v>
      </c>
      <c r="T104" s="13">
        <v>324698</v>
      </c>
      <c r="U104" s="11"/>
      <c r="V104" s="11">
        <v>115574578</v>
      </c>
      <c r="W104" s="11">
        <v>109292960</v>
      </c>
      <c r="X104" s="11">
        <v>102387829</v>
      </c>
      <c r="Y104" s="11">
        <v>100593409</v>
      </c>
      <c r="Z104" s="11">
        <v>99774590</v>
      </c>
      <c r="AA104" s="11">
        <v>102171833</v>
      </c>
      <c r="AB104" s="11">
        <v>97249060</v>
      </c>
      <c r="AC104" s="11">
        <v>95866195</v>
      </c>
      <c r="AD104" s="11">
        <v>98427179</v>
      </c>
      <c r="AE104" s="11">
        <v>105460798</v>
      </c>
      <c r="AF104" s="11">
        <v>105583430</v>
      </c>
      <c r="AG104" s="11">
        <v>124503171</v>
      </c>
      <c r="AH104" s="11">
        <v>133402973</v>
      </c>
      <c r="AI104" s="11">
        <v>144488097</v>
      </c>
      <c r="AJ104" s="12">
        <v>163972783</v>
      </c>
      <c r="AK104" s="13">
        <v>166007209</v>
      </c>
      <c r="AL104" s="13">
        <v>167859282</v>
      </c>
      <c r="AM104" s="12"/>
      <c r="AN104" s="11">
        <v>446161289</v>
      </c>
      <c r="AO104" s="11">
        <v>440917165</v>
      </c>
      <c r="AP104" s="11">
        <v>430121838</v>
      </c>
      <c r="AQ104" s="11">
        <v>411054808</v>
      </c>
      <c r="AR104" s="11">
        <v>403179535</v>
      </c>
      <c r="AS104" s="11">
        <v>410078536</v>
      </c>
      <c r="AT104" s="11">
        <v>426933865</v>
      </c>
      <c r="AU104" s="11">
        <v>431721685</v>
      </c>
      <c r="AV104" s="11">
        <v>440284715</v>
      </c>
      <c r="AW104" s="11">
        <v>436900973</v>
      </c>
      <c r="AX104" s="11">
        <v>407819030</v>
      </c>
      <c r="AY104" s="11">
        <v>398866503</v>
      </c>
      <c r="AZ104" s="11">
        <v>387065770</v>
      </c>
      <c r="BA104" s="11">
        <v>412003260</v>
      </c>
      <c r="BB104" s="11">
        <v>431426688</v>
      </c>
      <c r="BC104" s="13">
        <v>439919605</v>
      </c>
      <c r="BD104" s="13">
        <v>454607481</v>
      </c>
      <c r="BE104" s="7">
        <v>757.06</v>
      </c>
    </row>
    <row r="105" spans="1:57">
      <c r="A105">
        <v>7204</v>
      </c>
      <c r="B105" t="s">
        <v>109</v>
      </c>
      <c r="C105" t="s">
        <v>113</v>
      </c>
      <c r="D105" s="11">
        <v>364240</v>
      </c>
      <c r="E105" s="11">
        <v>363526</v>
      </c>
      <c r="F105" s="11">
        <v>362589</v>
      </c>
      <c r="G105" s="11">
        <v>361204</v>
      </c>
      <c r="H105" s="11">
        <v>359876</v>
      </c>
      <c r="I105" s="11">
        <v>358847</v>
      </c>
      <c r="J105" s="11">
        <v>357026</v>
      </c>
      <c r="K105" s="11">
        <v>354364</v>
      </c>
      <c r="L105" s="11">
        <v>351756</v>
      </c>
      <c r="M105" s="11">
        <v>349181</v>
      </c>
      <c r="N105" s="11">
        <v>345670</v>
      </c>
      <c r="O105" s="11">
        <v>338139</v>
      </c>
      <c r="P105" s="11">
        <v>335038</v>
      </c>
      <c r="Q105" s="11">
        <v>333875</v>
      </c>
      <c r="R105" s="11">
        <v>332068</v>
      </c>
      <c r="S105" s="6">
        <v>330038</v>
      </c>
      <c r="T105" s="13">
        <v>327831</v>
      </c>
      <c r="U105" s="11"/>
      <c r="V105" s="11">
        <v>119050285</v>
      </c>
      <c r="W105" s="11">
        <v>125843389</v>
      </c>
      <c r="X105" s="11">
        <v>126181294</v>
      </c>
      <c r="Y105" s="11">
        <v>120482463</v>
      </c>
      <c r="Z105" s="11">
        <v>122282908</v>
      </c>
      <c r="AA105" s="11">
        <v>120394518</v>
      </c>
      <c r="AB105" s="11">
        <v>122847551</v>
      </c>
      <c r="AC105" s="11">
        <v>126122536</v>
      </c>
      <c r="AD105" s="11">
        <v>114367918</v>
      </c>
      <c r="AE105" s="11">
        <v>128551620</v>
      </c>
      <c r="AF105" s="11">
        <v>122327140</v>
      </c>
      <c r="AG105" s="11">
        <v>174213044</v>
      </c>
      <c r="AH105" s="11">
        <v>218857627</v>
      </c>
      <c r="AI105" s="11">
        <v>200145721</v>
      </c>
      <c r="AJ105" s="12">
        <v>207465141</v>
      </c>
      <c r="AK105" s="13">
        <v>168505816</v>
      </c>
      <c r="AL105" s="13">
        <v>154419398</v>
      </c>
      <c r="AM105" s="12"/>
      <c r="AN105" s="11">
        <v>444943369</v>
      </c>
      <c r="AO105" s="11">
        <v>435209161</v>
      </c>
      <c r="AP105" s="11">
        <v>422158794</v>
      </c>
      <c r="AQ105" s="11">
        <v>402330997</v>
      </c>
      <c r="AR105" s="11">
        <v>392844937</v>
      </c>
      <c r="AS105" s="11">
        <v>399259708</v>
      </c>
      <c r="AT105" s="11">
        <v>420095502</v>
      </c>
      <c r="AU105" s="11">
        <v>417581747</v>
      </c>
      <c r="AV105" s="11">
        <v>416692668</v>
      </c>
      <c r="AW105" s="11">
        <v>409464680</v>
      </c>
      <c r="AX105" s="11">
        <v>377639117</v>
      </c>
      <c r="AY105" s="11">
        <v>376348600</v>
      </c>
      <c r="AZ105" s="11">
        <v>353626775</v>
      </c>
      <c r="BA105" s="11">
        <v>388358147</v>
      </c>
      <c r="BB105" s="11">
        <v>413105942</v>
      </c>
      <c r="BC105" s="13">
        <v>422547800</v>
      </c>
      <c r="BD105" s="13">
        <v>437890613</v>
      </c>
      <c r="BE105" s="7">
        <v>1231.3499999999999</v>
      </c>
    </row>
    <row r="106" spans="1:57">
      <c r="A106">
        <v>7205</v>
      </c>
      <c r="B106" t="s">
        <v>109</v>
      </c>
      <c r="C106" t="s">
        <v>114</v>
      </c>
      <c r="D106" s="11">
        <v>66035</v>
      </c>
      <c r="E106" s="11">
        <v>66008</v>
      </c>
      <c r="F106" s="11">
        <v>65843</v>
      </c>
      <c r="G106" s="11">
        <v>65878</v>
      </c>
      <c r="H106" s="11">
        <v>65866</v>
      </c>
      <c r="I106" s="11">
        <v>65998</v>
      </c>
      <c r="J106" s="11">
        <v>65797</v>
      </c>
      <c r="K106" s="11">
        <v>65511</v>
      </c>
      <c r="L106" s="11">
        <v>65249</v>
      </c>
      <c r="M106" s="11">
        <v>64828</v>
      </c>
      <c r="N106" s="11">
        <v>64556</v>
      </c>
      <c r="O106" s="11">
        <v>63617</v>
      </c>
      <c r="P106" s="11">
        <v>62956</v>
      </c>
      <c r="Q106" s="11">
        <v>62912</v>
      </c>
      <c r="R106" s="11">
        <v>62680</v>
      </c>
      <c r="S106" s="6">
        <v>62251</v>
      </c>
      <c r="T106" s="13">
        <v>61720</v>
      </c>
      <c r="U106" s="11"/>
      <c r="V106" s="11">
        <v>27002018</v>
      </c>
      <c r="W106" s="11">
        <v>24901164</v>
      </c>
      <c r="X106" s="11">
        <v>24936178</v>
      </c>
      <c r="Y106" s="11">
        <v>24390992</v>
      </c>
      <c r="Z106" s="11">
        <v>23360639</v>
      </c>
      <c r="AA106" s="11">
        <v>24136636</v>
      </c>
      <c r="AB106" s="11">
        <v>24471148</v>
      </c>
      <c r="AC106" s="11">
        <v>25974640</v>
      </c>
      <c r="AD106" s="11">
        <v>24725115</v>
      </c>
      <c r="AE106" s="11">
        <v>26292884</v>
      </c>
      <c r="AF106" s="11">
        <v>27179352</v>
      </c>
      <c r="AG106" s="11">
        <v>33152788</v>
      </c>
      <c r="AH106" s="11">
        <v>37586167</v>
      </c>
      <c r="AI106" s="11">
        <v>41728438</v>
      </c>
      <c r="AJ106" s="12">
        <v>43011118</v>
      </c>
      <c r="AK106" s="13">
        <v>41335628</v>
      </c>
      <c r="AL106" s="13">
        <v>41569616</v>
      </c>
      <c r="AM106" s="12"/>
      <c r="AN106" s="11">
        <v>81655163</v>
      </c>
      <c r="AO106" s="11">
        <v>80596758</v>
      </c>
      <c r="AP106" s="11">
        <v>77850544</v>
      </c>
      <c r="AQ106" s="11">
        <v>73616485</v>
      </c>
      <c r="AR106" s="11">
        <v>73434653</v>
      </c>
      <c r="AS106" s="11">
        <v>74799266</v>
      </c>
      <c r="AT106" s="11">
        <v>77517253</v>
      </c>
      <c r="AU106" s="11">
        <v>78393343</v>
      </c>
      <c r="AV106" s="11">
        <v>78767655</v>
      </c>
      <c r="AW106" s="11">
        <v>78251493</v>
      </c>
      <c r="AX106" s="11">
        <v>70877743</v>
      </c>
      <c r="AY106" s="11">
        <v>71145038</v>
      </c>
      <c r="AZ106" s="11">
        <v>70027331</v>
      </c>
      <c r="BA106" s="11">
        <v>73249688</v>
      </c>
      <c r="BB106" s="11">
        <v>74874777</v>
      </c>
      <c r="BC106" s="13">
        <v>76455503</v>
      </c>
      <c r="BD106" s="13">
        <v>78578183</v>
      </c>
      <c r="BE106" s="7">
        <v>305.3</v>
      </c>
    </row>
    <row r="107" spans="1:57">
      <c r="A107">
        <v>7207</v>
      </c>
      <c r="B107" t="s">
        <v>109</v>
      </c>
      <c r="C107" t="s">
        <v>115</v>
      </c>
      <c r="D107" s="11">
        <v>79966</v>
      </c>
      <c r="E107" s="11">
        <v>80257</v>
      </c>
      <c r="F107" s="11">
        <v>80534</v>
      </c>
      <c r="G107" s="11">
        <v>80537</v>
      </c>
      <c r="H107" s="11">
        <v>80756</v>
      </c>
      <c r="I107" s="11">
        <v>81086</v>
      </c>
      <c r="J107" s="11">
        <v>81053</v>
      </c>
      <c r="K107" s="11">
        <v>80722</v>
      </c>
      <c r="L107" s="11">
        <v>80375</v>
      </c>
      <c r="M107" s="11">
        <v>80352</v>
      </c>
      <c r="N107" s="11">
        <v>79907</v>
      </c>
      <c r="O107" s="11">
        <v>78835</v>
      </c>
      <c r="P107" s="11">
        <v>78315</v>
      </c>
      <c r="Q107" s="11">
        <v>78270</v>
      </c>
      <c r="R107" s="11">
        <v>78025</v>
      </c>
      <c r="S107" s="6">
        <v>77700</v>
      </c>
      <c r="T107" s="13">
        <v>77304</v>
      </c>
      <c r="U107" s="11"/>
      <c r="V107" s="11">
        <v>29847418</v>
      </c>
      <c r="W107" s="11">
        <v>27421914</v>
      </c>
      <c r="X107" s="11">
        <v>28668245</v>
      </c>
      <c r="Y107" s="11">
        <v>27349512</v>
      </c>
      <c r="Z107" s="11">
        <v>25754285</v>
      </c>
      <c r="AA107" s="11">
        <v>25378549</v>
      </c>
      <c r="AB107" s="11">
        <v>25425846</v>
      </c>
      <c r="AC107" s="11">
        <v>24755379</v>
      </c>
      <c r="AD107" s="11">
        <v>24237292</v>
      </c>
      <c r="AE107" s="11">
        <v>29643472</v>
      </c>
      <c r="AF107" s="11">
        <v>28884529</v>
      </c>
      <c r="AG107" s="11">
        <v>38962047</v>
      </c>
      <c r="AH107" s="11">
        <v>37770048</v>
      </c>
      <c r="AI107" s="11">
        <v>49281891</v>
      </c>
      <c r="AJ107" s="12">
        <v>60040201</v>
      </c>
      <c r="AK107" s="13">
        <v>44800043</v>
      </c>
      <c r="AL107" s="13">
        <v>42635956</v>
      </c>
      <c r="AM107" s="12"/>
      <c r="AN107" s="11">
        <v>91686225</v>
      </c>
      <c r="AO107" s="11">
        <v>91104948</v>
      </c>
      <c r="AP107" s="11">
        <v>88981668</v>
      </c>
      <c r="AQ107" s="11">
        <v>83214938</v>
      </c>
      <c r="AR107" s="11">
        <v>83164946</v>
      </c>
      <c r="AS107" s="11">
        <v>84595727</v>
      </c>
      <c r="AT107" s="11">
        <v>87418074</v>
      </c>
      <c r="AU107" s="11">
        <v>88668219</v>
      </c>
      <c r="AV107" s="11">
        <v>88599557</v>
      </c>
      <c r="AW107" s="11">
        <v>86845215</v>
      </c>
      <c r="AX107" s="11">
        <v>78911740</v>
      </c>
      <c r="AY107" s="11">
        <v>79160706</v>
      </c>
      <c r="AZ107" s="11">
        <v>77573958</v>
      </c>
      <c r="BA107" s="11">
        <v>83795604</v>
      </c>
      <c r="BB107" s="11">
        <v>86624342</v>
      </c>
      <c r="BC107" s="13">
        <v>88386598</v>
      </c>
      <c r="BD107" s="13">
        <v>91394985</v>
      </c>
      <c r="BE107" s="7">
        <v>279.55</v>
      </c>
    </row>
    <row r="108" spans="1:57">
      <c r="A108">
        <v>7208</v>
      </c>
      <c r="B108" t="s">
        <v>109</v>
      </c>
      <c r="C108" t="s">
        <v>116</v>
      </c>
      <c r="D108" s="11">
        <v>58533</v>
      </c>
      <c r="E108" s="11">
        <v>58178</v>
      </c>
      <c r="F108" s="11">
        <v>57994</v>
      </c>
      <c r="G108" s="11">
        <v>57559</v>
      </c>
      <c r="H108" s="11">
        <v>56983</v>
      </c>
      <c r="I108" s="11">
        <v>56328</v>
      </c>
      <c r="J108" s="11">
        <v>55456</v>
      </c>
      <c r="K108" s="11">
        <v>54793</v>
      </c>
      <c r="L108" s="11">
        <v>54072</v>
      </c>
      <c r="M108" s="11">
        <v>53470</v>
      </c>
      <c r="N108" s="11">
        <v>52948</v>
      </c>
      <c r="O108" s="11">
        <v>52313</v>
      </c>
      <c r="P108" s="11">
        <v>51561</v>
      </c>
      <c r="Q108" s="11">
        <v>51200</v>
      </c>
      <c r="R108" s="11">
        <v>50660</v>
      </c>
      <c r="S108" s="6">
        <v>49952</v>
      </c>
      <c r="T108" s="13">
        <v>49343</v>
      </c>
      <c r="U108" s="11"/>
      <c r="V108" s="11">
        <v>26495114</v>
      </c>
      <c r="W108" s="11">
        <v>25559914</v>
      </c>
      <c r="X108" s="11">
        <v>24448210</v>
      </c>
      <c r="Y108" s="11">
        <v>24815231</v>
      </c>
      <c r="Z108" s="11">
        <v>23852253</v>
      </c>
      <c r="AA108" s="11">
        <v>24001204</v>
      </c>
      <c r="AB108" s="11">
        <v>22555275</v>
      </c>
      <c r="AC108" s="11">
        <v>22661225</v>
      </c>
      <c r="AD108" s="11">
        <v>23592542</v>
      </c>
      <c r="AE108" s="11">
        <v>25052254</v>
      </c>
      <c r="AF108" s="11">
        <v>25778245</v>
      </c>
      <c r="AG108" s="11">
        <v>25106715</v>
      </c>
      <c r="AH108" s="11">
        <v>28368058</v>
      </c>
      <c r="AI108" s="11">
        <v>25823183</v>
      </c>
      <c r="AJ108" s="12">
        <v>26808393</v>
      </c>
      <c r="AK108" s="13">
        <v>25778347</v>
      </c>
      <c r="AL108" s="13">
        <v>26125179</v>
      </c>
      <c r="AM108" s="12"/>
      <c r="AN108" s="11">
        <v>59319775</v>
      </c>
      <c r="AO108" s="11">
        <v>58167270</v>
      </c>
      <c r="AP108" s="11">
        <v>56173218</v>
      </c>
      <c r="AQ108" s="11">
        <v>52306762</v>
      </c>
      <c r="AR108" s="11">
        <v>52230842</v>
      </c>
      <c r="AS108" s="11">
        <v>50372771</v>
      </c>
      <c r="AT108" s="11">
        <v>52408348</v>
      </c>
      <c r="AU108" s="11">
        <v>52691168</v>
      </c>
      <c r="AV108" s="11">
        <v>51931031</v>
      </c>
      <c r="AW108" s="11">
        <v>50483042</v>
      </c>
      <c r="AX108" s="11">
        <v>44926547</v>
      </c>
      <c r="AY108" s="11">
        <v>44477046</v>
      </c>
      <c r="AZ108" s="11">
        <v>46262104</v>
      </c>
      <c r="BA108" s="11">
        <v>47459802</v>
      </c>
      <c r="BB108" s="11">
        <v>46779809</v>
      </c>
      <c r="BC108" s="13">
        <v>46895905</v>
      </c>
      <c r="BD108" s="13">
        <v>48652224</v>
      </c>
      <c r="BE108" s="7">
        <v>554.66999999999996</v>
      </c>
    </row>
    <row r="109" spans="1:57">
      <c r="A109">
        <v>7209</v>
      </c>
      <c r="B109" t="s">
        <v>109</v>
      </c>
      <c r="C109" t="s">
        <v>117</v>
      </c>
      <c r="D109" s="11">
        <v>39590</v>
      </c>
      <c r="E109" s="11">
        <v>39332</v>
      </c>
      <c r="F109" s="11">
        <v>39333</v>
      </c>
      <c r="G109" s="11">
        <v>39168</v>
      </c>
      <c r="H109" s="11">
        <v>39120</v>
      </c>
      <c r="I109" s="11">
        <v>38951</v>
      </c>
      <c r="J109" s="11">
        <v>39210</v>
      </c>
      <c r="K109" s="11">
        <v>38883</v>
      </c>
      <c r="L109" s="11">
        <v>38634</v>
      </c>
      <c r="M109" s="11">
        <v>38139</v>
      </c>
      <c r="N109" s="11">
        <v>37568</v>
      </c>
      <c r="O109" s="11">
        <v>36601</v>
      </c>
      <c r="P109" s="11">
        <v>36034</v>
      </c>
      <c r="Q109" s="11">
        <v>36023</v>
      </c>
      <c r="R109" s="11">
        <v>35809</v>
      </c>
      <c r="S109" s="6">
        <v>35743</v>
      </c>
      <c r="T109" s="13">
        <v>35586</v>
      </c>
      <c r="U109" s="11"/>
      <c r="V109" s="11">
        <v>14287682</v>
      </c>
      <c r="W109" s="11">
        <v>14095102</v>
      </c>
      <c r="X109" s="11">
        <v>14244117</v>
      </c>
      <c r="Y109" s="11">
        <v>13626380</v>
      </c>
      <c r="Z109" s="11">
        <v>12223650</v>
      </c>
      <c r="AA109" s="11">
        <v>18273087</v>
      </c>
      <c r="AB109" s="11">
        <v>13381350</v>
      </c>
      <c r="AC109" s="11">
        <v>13631456</v>
      </c>
      <c r="AD109" s="11">
        <v>13483530</v>
      </c>
      <c r="AE109" s="11">
        <v>14656423</v>
      </c>
      <c r="AF109" s="11">
        <v>14921306</v>
      </c>
      <c r="AG109" s="11">
        <v>40473759</v>
      </c>
      <c r="AH109" s="11">
        <v>53244990</v>
      </c>
      <c r="AI109" s="11">
        <v>43324683</v>
      </c>
      <c r="AJ109" s="12">
        <v>41802304</v>
      </c>
      <c r="AK109" s="13">
        <v>31523768</v>
      </c>
      <c r="AL109" s="13">
        <v>29728585</v>
      </c>
      <c r="AM109" s="12"/>
      <c r="AN109" s="11">
        <v>44564843</v>
      </c>
      <c r="AO109" s="11">
        <v>43710673</v>
      </c>
      <c r="AP109" s="11">
        <v>43059747</v>
      </c>
      <c r="AQ109" s="11">
        <v>39349548</v>
      </c>
      <c r="AR109" s="11">
        <v>38178275</v>
      </c>
      <c r="AS109" s="11">
        <v>38449673</v>
      </c>
      <c r="AT109" s="11">
        <v>39554791</v>
      </c>
      <c r="AU109" s="11">
        <v>41183821</v>
      </c>
      <c r="AV109" s="11">
        <v>41549747</v>
      </c>
      <c r="AW109" s="11">
        <v>41133599</v>
      </c>
      <c r="AX109" s="11">
        <v>37931545</v>
      </c>
      <c r="AY109" s="11">
        <v>36496659</v>
      </c>
      <c r="AZ109" s="11">
        <v>37093706</v>
      </c>
      <c r="BA109" s="11">
        <v>41703692</v>
      </c>
      <c r="BB109" s="11">
        <v>43729440</v>
      </c>
      <c r="BC109" s="13">
        <v>45482001</v>
      </c>
      <c r="BD109" s="13">
        <v>47693329</v>
      </c>
      <c r="BE109" s="7">
        <v>197.67</v>
      </c>
    </row>
    <row r="110" spans="1:57">
      <c r="A110">
        <v>7210</v>
      </c>
      <c r="B110" t="s">
        <v>109</v>
      </c>
      <c r="C110" t="s">
        <v>118</v>
      </c>
      <c r="D110" s="11">
        <v>66613</v>
      </c>
      <c r="E110" s="11">
        <v>66297</v>
      </c>
      <c r="F110" s="11">
        <v>65640</v>
      </c>
      <c r="G110" s="11">
        <v>65109</v>
      </c>
      <c r="H110" s="11">
        <v>64602</v>
      </c>
      <c r="I110" s="11">
        <v>63946</v>
      </c>
      <c r="J110" s="11">
        <v>63447</v>
      </c>
      <c r="K110" s="11">
        <v>62691</v>
      </c>
      <c r="L110" s="11">
        <v>62013</v>
      </c>
      <c r="M110" s="11">
        <v>61319</v>
      </c>
      <c r="N110" s="11">
        <v>60644</v>
      </c>
      <c r="O110" s="11">
        <v>59255</v>
      </c>
      <c r="P110" s="11">
        <v>58323</v>
      </c>
      <c r="Q110" s="11">
        <v>57995</v>
      </c>
      <c r="R110" s="11">
        <v>57368</v>
      </c>
      <c r="S110" s="6">
        <v>56663</v>
      </c>
      <c r="T110" s="13">
        <v>55965</v>
      </c>
      <c r="U110" s="11"/>
      <c r="V110" s="11">
        <v>27066035</v>
      </c>
      <c r="W110" s="11">
        <v>26722621</v>
      </c>
      <c r="X110" s="11">
        <v>25918872</v>
      </c>
      <c r="Y110" s="11">
        <v>26387813</v>
      </c>
      <c r="Z110" s="11">
        <v>27276232</v>
      </c>
      <c r="AA110" s="11">
        <v>25953899</v>
      </c>
      <c r="AB110" s="11">
        <v>24136087</v>
      </c>
      <c r="AC110" s="11">
        <v>24959592</v>
      </c>
      <c r="AD110" s="11">
        <v>24226161</v>
      </c>
      <c r="AE110" s="11">
        <v>27554966</v>
      </c>
      <c r="AF110" s="11">
        <v>26707739</v>
      </c>
      <c r="AG110" s="11">
        <v>27475132</v>
      </c>
      <c r="AH110" s="11">
        <v>35731702</v>
      </c>
      <c r="AI110" s="11">
        <v>39544658</v>
      </c>
      <c r="AJ110" s="12">
        <v>43585953</v>
      </c>
      <c r="AK110" s="13">
        <v>47463236</v>
      </c>
      <c r="AL110" s="13">
        <v>44799562</v>
      </c>
      <c r="AM110" s="12"/>
      <c r="AN110" s="11">
        <v>72974219</v>
      </c>
      <c r="AO110" s="11">
        <v>71676760</v>
      </c>
      <c r="AP110" s="11">
        <v>68781984</v>
      </c>
      <c r="AQ110" s="11">
        <v>64821316</v>
      </c>
      <c r="AR110" s="11">
        <v>63563075</v>
      </c>
      <c r="AS110" s="11">
        <v>65512285</v>
      </c>
      <c r="AT110" s="11">
        <v>66582584</v>
      </c>
      <c r="AU110" s="11">
        <v>67033024</v>
      </c>
      <c r="AV110" s="11">
        <v>65961858</v>
      </c>
      <c r="AW110" s="11">
        <v>64200000</v>
      </c>
      <c r="AX110" s="11">
        <v>56925522</v>
      </c>
      <c r="AY110" s="11">
        <v>57192205</v>
      </c>
      <c r="AZ110" s="11">
        <v>57846858</v>
      </c>
      <c r="BA110" s="11">
        <v>60182035</v>
      </c>
      <c r="BB110" s="11">
        <v>61978660</v>
      </c>
      <c r="BC110" s="13">
        <v>63271045</v>
      </c>
      <c r="BD110" s="13">
        <v>65400500</v>
      </c>
      <c r="BE110" s="7">
        <v>344.65</v>
      </c>
    </row>
    <row r="111" spans="1:57">
      <c r="A111">
        <v>7211</v>
      </c>
      <c r="B111" t="s">
        <v>109</v>
      </c>
      <c r="C111" t="s">
        <v>119</v>
      </c>
      <c r="D111" s="11">
        <v>45777</v>
      </c>
      <c r="E111" s="11">
        <v>45446</v>
      </c>
      <c r="F111" s="11">
        <v>45157</v>
      </c>
      <c r="G111" s="11">
        <v>44773</v>
      </c>
      <c r="H111" s="11">
        <v>44417</v>
      </c>
      <c r="I111" s="11">
        <v>44007</v>
      </c>
      <c r="J111" s="11">
        <v>43570</v>
      </c>
      <c r="K111" s="11">
        <v>43097</v>
      </c>
      <c r="L111" s="11">
        <v>42594</v>
      </c>
      <c r="M111" s="11">
        <v>42125</v>
      </c>
      <c r="N111" s="11">
        <v>41534</v>
      </c>
      <c r="O111" s="11">
        <v>40821</v>
      </c>
      <c r="P111" s="11">
        <v>40192</v>
      </c>
      <c r="Q111" s="11">
        <v>39794</v>
      </c>
      <c r="R111" s="11">
        <v>39220</v>
      </c>
      <c r="S111" s="6">
        <v>38614</v>
      </c>
      <c r="T111" s="13">
        <v>38003</v>
      </c>
      <c r="U111" s="11"/>
      <c r="V111" s="11">
        <v>22084344</v>
      </c>
      <c r="W111" s="11">
        <v>21170962</v>
      </c>
      <c r="X111" s="11">
        <v>20015189</v>
      </c>
      <c r="Y111" s="11">
        <v>19134311</v>
      </c>
      <c r="Z111" s="11">
        <v>21342161</v>
      </c>
      <c r="AA111" s="11">
        <v>19968705</v>
      </c>
      <c r="AB111" s="11">
        <v>19771299</v>
      </c>
      <c r="AC111" s="11">
        <v>19224643</v>
      </c>
      <c r="AD111" s="11">
        <v>19986049</v>
      </c>
      <c r="AE111" s="11">
        <v>22880383</v>
      </c>
      <c r="AF111" s="11">
        <v>21122559</v>
      </c>
      <c r="AG111" s="11">
        <v>23317580</v>
      </c>
      <c r="AH111" s="11">
        <v>24380602</v>
      </c>
      <c r="AI111" s="11">
        <v>32283062</v>
      </c>
      <c r="AJ111" s="12">
        <v>39129312</v>
      </c>
      <c r="AK111" s="13">
        <v>25965914</v>
      </c>
      <c r="AL111" s="13">
        <v>26377142</v>
      </c>
      <c r="AM111" s="12"/>
      <c r="AN111" s="11">
        <v>43780441</v>
      </c>
      <c r="AO111" s="11">
        <v>42659648</v>
      </c>
      <c r="AP111" s="11">
        <v>40340413</v>
      </c>
      <c r="AQ111" s="11">
        <v>37848510</v>
      </c>
      <c r="AR111" s="11">
        <v>36592876</v>
      </c>
      <c r="AS111" s="11">
        <v>37231807</v>
      </c>
      <c r="AT111" s="11">
        <v>37713896</v>
      </c>
      <c r="AU111" s="11">
        <v>38171991</v>
      </c>
      <c r="AV111" s="11">
        <v>37851652</v>
      </c>
      <c r="AW111" s="11">
        <v>37265016</v>
      </c>
      <c r="AX111" s="11">
        <v>32676277</v>
      </c>
      <c r="AY111" s="11">
        <v>32837476</v>
      </c>
      <c r="AZ111" s="11">
        <v>33635841</v>
      </c>
      <c r="BA111" s="11">
        <v>35764998</v>
      </c>
      <c r="BB111" s="11">
        <v>37775910</v>
      </c>
      <c r="BC111" s="13">
        <v>38356633</v>
      </c>
      <c r="BD111" s="13">
        <v>40638866</v>
      </c>
      <c r="BE111" s="7">
        <v>458.3</v>
      </c>
    </row>
    <row r="112" spans="1:57">
      <c r="A112">
        <v>7212</v>
      </c>
      <c r="B112" t="s">
        <v>109</v>
      </c>
      <c r="C112" t="s">
        <v>120</v>
      </c>
      <c r="D112" s="11">
        <v>75181</v>
      </c>
      <c r="E112" s="11">
        <v>74775</v>
      </c>
      <c r="F112" s="11">
        <v>74461</v>
      </c>
      <c r="G112" s="11">
        <v>74218</v>
      </c>
      <c r="H112" s="11">
        <v>73830</v>
      </c>
      <c r="I112" s="11">
        <v>73371</v>
      </c>
      <c r="J112" s="11">
        <v>73038</v>
      </c>
      <c r="K112" s="11">
        <v>72418</v>
      </c>
      <c r="L112" s="11">
        <v>71999</v>
      </c>
      <c r="M112" s="11">
        <v>71732</v>
      </c>
      <c r="N112" s="11">
        <v>70516</v>
      </c>
      <c r="O112" s="11">
        <v>66385</v>
      </c>
      <c r="P112" s="11">
        <v>65153</v>
      </c>
      <c r="Q112" s="11">
        <v>64770</v>
      </c>
      <c r="R112" s="11">
        <v>64325</v>
      </c>
      <c r="S112" s="6">
        <v>63646</v>
      </c>
      <c r="T112" s="13">
        <v>62608</v>
      </c>
      <c r="U112" s="11"/>
      <c r="V112" s="11">
        <v>30299957</v>
      </c>
      <c r="W112" s="11">
        <v>31280733</v>
      </c>
      <c r="X112" s="11">
        <v>28589656</v>
      </c>
      <c r="Y112" s="11">
        <v>30122952</v>
      </c>
      <c r="Z112" s="11">
        <v>26753080</v>
      </c>
      <c r="AA112" s="11">
        <v>29332391</v>
      </c>
      <c r="AB112" s="11">
        <v>28835251</v>
      </c>
      <c r="AC112" s="11">
        <v>29012810</v>
      </c>
      <c r="AD112" s="11">
        <v>31173740</v>
      </c>
      <c r="AE112" s="11">
        <v>31745290</v>
      </c>
      <c r="AF112" s="11">
        <v>27743750</v>
      </c>
      <c r="AG112" s="11">
        <v>62497061</v>
      </c>
      <c r="AH112" s="11">
        <v>64853648</v>
      </c>
      <c r="AI112" s="11">
        <v>66465278</v>
      </c>
      <c r="AJ112" s="12">
        <v>102205204</v>
      </c>
      <c r="AK112" s="13">
        <v>135712680</v>
      </c>
      <c r="AL112" s="13">
        <v>109494093</v>
      </c>
      <c r="AM112" s="12"/>
      <c r="AN112" s="11">
        <v>87417605</v>
      </c>
      <c r="AO112" s="11">
        <v>84809776</v>
      </c>
      <c r="AP112" s="11">
        <v>80413301</v>
      </c>
      <c r="AQ112" s="11">
        <v>76448548</v>
      </c>
      <c r="AR112" s="11">
        <v>74362838</v>
      </c>
      <c r="AS112" s="11">
        <v>74968117</v>
      </c>
      <c r="AT112" s="11">
        <v>76831376</v>
      </c>
      <c r="AU112" s="11">
        <v>77157447</v>
      </c>
      <c r="AV112" s="11">
        <v>76892832</v>
      </c>
      <c r="AW112" s="11">
        <v>75783310</v>
      </c>
      <c r="AX112" s="11">
        <v>71260749</v>
      </c>
      <c r="AY112" s="11">
        <v>69450371</v>
      </c>
      <c r="AZ112" s="11">
        <v>55519489</v>
      </c>
      <c r="BA112" s="11">
        <v>67859416</v>
      </c>
      <c r="BB112" s="11">
        <v>75555678</v>
      </c>
      <c r="BC112" s="13">
        <v>81633599</v>
      </c>
      <c r="BD112" s="13">
        <v>86257971</v>
      </c>
      <c r="BE112" s="7">
        <v>398.5</v>
      </c>
    </row>
    <row r="113" spans="1:57">
      <c r="A113">
        <v>7213</v>
      </c>
      <c r="B113" t="s">
        <v>109</v>
      </c>
      <c r="C113" t="s">
        <v>37</v>
      </c>
      <c r="D113" s="11">
        <v>72721</v>
      </c>
      <c r="E113" s="11">
        <v>72228</v>
      </c>
      <c r="F113" s="11">
        <v>71808</v>
      </c>
      <c r="G113" s="11">
        <v>71213</v>
      </c>
      <c r="H113" s="11">
        <v>70945</v>
      </c>
      <c r="I113" s="11">
        <v>70390</v>
      </c>
      <c r="J113" s="11">
        <v>69584</v>
      </c>
      <c r="K113" s="11">
        <v>68939</v>
      </c>
      <c r="L113" s="11">
        <v>68350</v>
      </c>
      <c r="M113" s="11">
        <v>67684</v>
      </c>
      <c r="N113" s="11">
        <v>66994</v>
      </c>
      <c r="O113" s="11">
        <v>65626</v>
      </c>
      <c r="P113" s="11">
        <v>64549</v>
      </c>
      <c r="Q113" s="11">
        <v>64067</v>
      </c>
      <c r="R113" s="11">
        <v>63459</v>
      </c>
      <c r="S113" s="6">
        <v>62664</v>
      </c>
      <c r="T113" s="13">
        <v>61897</v>
      </c>
      <c r="U113" s="11"/>
      <c r="V113" s="11">
        <v>26156595</v>
      </c>
      <c r="W113" s="11">
        <v>24894066</v>
      </c>
      <c r="X113" s="11">
        <v>24486157</v>
      </c>
      <c r="Y113" s="11">
        <v>23997688</v>
      </c>
      <c r="Z113" s="11">
        <v>25381555</v>
      </c>
      <c r="AA113" s="11">
        <v>23692392</v>
      </c>
      <c r="AB113" s="11">
        <v>23767087</v>
      </c>
      <c r="AC113" s="11">
        <v>25208998</v>
      </c>
      <c r="AD113" s="11">
        <v>24662361</v>
      </c>
      <c r="AE113" s="11">
        <v>26828879</v>
      </c>
      <c r="AF113" s="11">
        <v>27620779</v>
      </c>
      <c r="AG113" s="11">
        <v>32610419</v>
      </c>
      <c r="AH113" s="11">
        <v>37779256</v>
      </c>
      <c r="AI113" s="11">
        <v>47504277</v>
      </c>
      <c r="AJ113" s="12">
        <v>33453774</v>
      </c>
      <c r="AK113" s="13">
        <v>30677340</v>
      </c>
      <c r="AL113" s="13">
        <v>33002941</v>
      </c>
      <c r="AM113" s="12"/>
      <c r="AN113" s="11">
        <v>79325276</v>
      </c>
      <c r="AO113" s="11">
        <v>77398580</v>
      </c>
      <c r="AP113" s="11">
        <v>72679282</v>
      </c>
      <c r="AQ113" s="11">
        <v>68433536</v>
      </c>
      <c r="AR113" s="11">
        <v>65839105</v>
      </c>
      <c r="AS113" s="11">
        <v>67245084</v>
      </c>
      <c r="AT113" s="11">
        <v>69279950</v>
      </c>
      <c r="AU113" s="11">
        <v>70048478</v>
      </c>
      <c r="AV113" s="11">
        <v>69921017</v>
      </c>
      <c r="AW113" s="11">
        <v>67760522</v>
      </c>
      <c r="AX113" s="11">
        <v>62144283</v>
      </c>
      <c r="AY113" s="11">
        <v>62560588</v>
      </c>
      <c r="AZ113" s="11">
        <v>63140825</v>
      </c>
      <c r="BA113" s="11">
        <v>64947608</v>
      </c>
      <c r="BB113" s="11">
        <v>66672800</v>
      </c>
      <c r="BC113" s="13">
        <v>67044202</v>
      </c>
      <c r="BD113" s="13">
        <v>68842974</v>
      </c>
      <c r="BE113" s="7">
        <v>265.10000000000002</v>
      </c>
    </row>
    <row r="114" spans="1:57">
      <c r="A114">
        <v>7214</v>
      </c>
      <c r="B114" t="s">
        <v>109</v>
      </c>
      <c r="C114" t="s">
        <v>121</v>
      </c>
      <c r="D114" s="11">
        <v>31526</v>
      </c>
      <c r="E114" s="11">
        <v>31538</v>
      </c>
      <c r="F114" s="11">
        <v>31470</v>
      </c>
      <c r="G114" s="11">
        <v>31446</v>
      </c>
      <c r="H114" s="11">
        <v>31242</v>
      </c>
      <c r="I114" s="11">
        <v>31541</v>
      </c>
      <c r="J114" s="11">
        <v>31800</v>
      </c>
      <c r="K114" s="11">
        <v>31734</v>
      </c>
      <c r="L114" s="11">
        <v>31858</v>
      </c>
      <c r="M114" s="11">
        <v>31734</v>
      </c>
      <c r="N114" s="11">
        <v>31678</v>
      </c>
      <c r="O114" s="11">
        <v>31216</v>
      </c>
      <c r="P114" s="11">
        <v>30978</v>
      </c>
      <c r="Q114" s="11">
        <v>30839</v>
      </c>
      <c r="R114" s="11">
        <v>30708</v>
      </c>
      <c r="S114" s="6">
        <v>30617</v>
      </c>
      <c r="T114" s="13">
        <v>30576</v>
      </c>
      <c r="U114" s="11"/>
      <c r="V114" s="11">
        <v>12223917</v>
      </c>
      <c r="W114" s="11">
        <v>12081969</v>
      </c>
      <c r="X114" s="11">
        <v>12347555</v>
      </c>
      <c r="Y114" s="11">
        <v>10787080</v>
      </c>
      <c r="Z114" s="11">
        <v>10786631</v>
      </c>
      <c r="AA114" s="11">
        <v>10311533</v>
      </c>
      <c r="AB114" s="11">
        <v>10798547</v>
      </c>
      <c r="AC114" s="11">
        <v>13316507</v>
      </c>
      <c r="AD114" s="11">
        <v>11917115</v>
      </c>
      <c r="AE114" s="11">
        <v>13293309</v>
      </c>
      <c r="AF114" s="11">
        <v>12519008</v>
      </c>
      <c r="AG114" s="11">
        <v>16072592</v>
      </c>
      <c r="AH114" s="11">
        <v>15475248</v>
      </c>
      <c r="AI114" s="11">
        <v>20461501</v>
      </c>
      <c r="AJ114" s="12">
        <v>22777005</v>
      </c>
      <c r="AK114" s="13">
        <v>26368648</v>
      </c>
      <c r="AL114" s="13">
        <v>25380365</v>
      </c>
      <c r="AM114" s="12"/>
      <c r="AN114" s="11">
        <v>36492495</v>
      </c>
      <c r="AO114" s="11">
        <v>36301404</v>
      </c>
      <c r="AP114" s="11">
        <v>34266255</v>
      </c>
      <c r="AQ114" s="11">
        <v>31916004</v>
      </c>
      <c r="AR114" s="11">
        <v>31979830</v>
      </c>
      <c r="AS114" s="11">
        <v>33156247</v>
      </c>
      <c r="AT114" s="11">
        <v>33524571</v>
      </c>
      <c r="AU114" s="11">
        <v>34581171</v>
      </c>
      <c r="AV114" s="11">
        <v>34508500</v>
      </c>
      <c r="AW114" s="11">
        <v>34050687</v>
      </c>
      <c r="AX114" s="11">
        <v>31043501</v>
      </c>
      <c r="AY114" s="11">
        <v>31071496</v>
      </c>
      <c r="AZ114" s="11">
        <v>31475383</v>
      </c>
      <c r="BA114" s="11">
        <v>32670861</v>
      </c>
      <c r="BB114" s="11">
        <v>33636802</v>
      </c>
      <c r="BC114" s="13">
        <v>34799706</v>
      </c>
      <c r="BD114" s="13">
        <v>36272170</v>
      </c>
      <c r="BE114" s="7">
        <v>87.94</v>
      </c>
    </row>
    <row r="115" spans="1:57">
      <c r="A115">
        <v>8201</v>
      </c>
      <c r="B115" t="s">
        <v>122</v>
      </c>
      <c r="C115" t="s">
        <v>123</v>
      </c>
      <c r="D115" s="11">
        <v>260368</v>
      </c>
      <c r="E115" s="11">
        <v>261106</v>
      </c>
      <c r="F115" s="11">
        <v>262088</v>
      </c>
      <c r="G115" s="11">
        <v>262445</v>
      </c>
      <c r="H115" s="11">
        <v>262712</v>
      </c>
      <c r="I115" s="11">
        <v>263840</v>
      </c>
      <c r="J115" s="11">
        <v>264709</v>
      </c>
      <c r="K115" s="11">
        <v>265030</v>
      </c>
      <c r="L115" s="11">
        <v>265658</v>
      </c>
      <c r="M115" s="11">
        <v>266713</v>
      </c>
      <c r="N115" s="11">
        <v>267510</v>
      </c>
      <c r="O115" s="11">
        <v>267751</v>
      </c>
      <c r="P115" s="11">
        <v>268765</v>
      </c>
      <c r="Q115" s="11">
        <v>270017</v>
      </c>
      <c r="R115" s="11">
        <v>269891</v>
      </c>
      <c r="S115" s="6">
        <v>269827</v>
      </c>
      <c r="T115" s="13">
        <v>269970</v>
      </c>
      <c r="U115" s="11"/>
      <c r="V115" s="11">
        <v>84819215</v>
      </c>
      <c r="W115" s="11">
        <v>85310267</v>
      </c>
      <c r="X115" s="11">
        <v>81839250</v>
      </c>
      <c r="Y115" s="11">
        <v>84689309</v>
      </c>
      <c r="Z115" s="11">
        <v>83362027</v>
      </c>
      <c r="AA115" s="11">
        <v>85967244</v>
      </c>
      <c r="AB115" s="11">
        <v>80820160</v>
      </c>
      <c r="AC115" s="11">
        <v>79395236</v>
      </c>
      <c r="AD115" s="11">
        <v>77883455</v>
      </c>
      <c r="AE115" s="11">
        <v>89431695</v>
      </c>
      <c r="AF115" s="11">
        <v>86745410</v>
      </c>
      <c r="AG115" s="11">
        <v>95477220</v>
      </c>
      <c r="AH115" s="11">
        <v>94057961</v>
      </c>
      <c r="AI115" s="11">
        <v>96768696</v>
      </c>
      <c r="AJ115" s="12">
        <v>100407889</v>
      </c>
      <c r="AK115" s="13">
        <v>99133246</v>
      </c>
      <c r="AL115" s="13">
        <v>112999969</v>
      </c>
      <c r="AM115" s="12"/>
      <c r="AN115" s="11">
        <v>401320205</v>
      </c>
      <c r="AO115" s="11">
        <v>394570112</v>
      </c>
      <c r="AP115" s="11">
        <v>387429595</v>
      </c>
      <c r="AQ115" s="11">
        <v>373187150</v>
      </c>
      <c r="AR115" s="11">
        <v>368328969</v>
      </c>
      <c r="AS115" s="11">
        <v>372744042</v>
      </c>
      <c r="AT115" s="11">
        <v>404300339</v>
      </c>
      <c r="AU115" s="11">
        <v>393390669</v>
      </c>
      <c r="AV115" s="11">
        <v>394260710</v>
      </c>
      <c r="AW115" s="11">
        <v>391437155</v>
      </c>
      <c r="AX115" s="11">
        <v>376013251</v>
      </c>
      <c r="AY115" s="11">
        <v>374586247</v>
      </c>
      <c r="AZ115" s="11">
        <v>377705298</v>
      </c>
      <c r="BA115" s="11">
        <v>383994860</v>
      </c>
      <c r="BB115" s="11">
        <v>395680374</v>
      </c>
      <c r="BC115" s="13">
        <v>400079431</v>
      </c>
      <c r="BD115" s="13">
        <v>408677613</v>
      </c>
      <c r="BE115" s="7">
        <v>217.43</v>
      </c>
    </row>
    <row r="116" spans="1:57">
      <c r="A116">
        <v>8202</v>
      </c>
      <c r="B116" t="s">
        <v>122</v>
      </c>
      <c r="C116" t="s">
        <v>124</v>
      </c>
      <c r="D116" s="11">
        <v>207935</v>
      </c>
      <c r="E116" s="11">
        <v>206908</v>
      </c>
      <c r="F116" s="11">
        <v>206028</v>
      </c>
      <c r="G116" s="11">
        <v>204366</v>
      </c>
      <c r="H116" s="11">
        <v>202897</v>
      </c>
      <c r="I116" s="11">
        <v>201607</v>
      </c>
      <c r="J116" s="11">
        <v>200006</v>
      </c>
      <c r="K116" s="11">
        <v>198530</v>
      </c>
      <c r="L116" s="11">
        <v>197278</v>
      </c>
      <c r="M116" s="11">
        <v>196329</v>
      </c>
      <c r="N116" s="11">
        <v>194626</v>
      </c>
      <c r="O116" s="11">
        <v>193190</v>
      </c>
      <c r="P116" s="11">
        <v>191205</v>
      </c>
      <c r="Q116" s="11">
        <v>189985</v>
      </c>
      <c r="R116" s="11">
        <v>187672</v>
      </c>
      <c r="S116" s="6">
        <v>185182</v>
      </c>
      <c r="T116" s="13">
        <v>182912</v>
      </c>
      <c r="U116" s="11"/>
      <c r="V116" s="11">
        <v>68394899</v>
      </c>
      <c r="W116" s="11">
        <v>63940466</v>
      </c>
      <c r="X116" s="11">
        <v>64714164</v>
      </c>
      <c r="Y116" s="11">
        <v>57430164</v>
      </c>
      <c r="Z116" s="11">
        <v>56208557</v>
      </c>
      <c r="AA116" s="11">
        <v>59622119</v>
      </c>
      <c r="AB116" s="11">
        <v>58600363</v>
      </c>
      <c r="AC116" s="11">
        <v>59639915</v>
      </c>
      <c r="AD116" s="11">
        <v>58597116</v>
      </c>
      <c r="AE116" s="11">
        <v>61909371</v>
      </c>
      <c r="AF116" s="11">
        <v>68602901</v>
      </c>
      <c r="AG116" s="11">
        <v>70746000</v>
      </c>
      <c r="AH116" s="11">
        <v>63975671</v>
      </c>
      <c r="AI116" s="11">
        <v>68531124</v>
      </c>
      <c r="AJ116" s="12">
        <v>65440779</v>
      </c>
      <c r="AK116" s="13">
        <v>70271925</v>
      </c>
      <c r="AL116" s="13">
        <v>77046594</v>
      </c>
      <c r="AM116" s="12"/>
      <c r="AN116" s="11">
        <v>304532339</v>
      </c>
      <c r="AO116" s="11">
        <v>302159728</v>
      </c>
      <c r="AP116" s="11">
        <v>298319489</v>
      </c>
      <c r="AQ116" s="11">
        <v>275977966</v>
      </c>
      <c r="AR116" s="11">
        <v>264163931</v>
      </c>
      <c r="AS116" s="11">
        <v>270583728</v>
      </c>
      <c r="AT116" s="11">
        <v>281324141</v>
      </c>
      <c r="AU116" s="11">
        <v>283499896</v>
      </c>
      <c r="AV116" s="11">
        <v>286448207</v>
      </c>
      <c r="AW116" s="11">
        <v>285575935</v>
      </c>
      <c r="AX116" s="11">
        <v>264987816</v>
      </c>
      <c r="AY116" s="11">
        <v>266485788</v>
      </c>
      <c r="AZ116" s="11">
        <v>267413018</v>
      </c>
      <c r="BA116" s="11">
        <v>269916878</v>
      </c>
      <c r="BB116" s="11">
        <v>265563688</v>
      </c>
      <c r="BC116" s="13">
        <v>265019260</v>
      </c>
      <c r="BD116" s="13">
        <v>266569213</v>
      </c>
      <c r="BE116" s="7">
        <v>225.55</v>
      </c>
    </row>
    <row r="117" spans="1:57">
      <c r="A117">
        <v>8203</v>
      </c>
      <c r="B117" t="s">
        <v>122</v>
      </c>
      <c r="C117" t="s">
        <v>125</v>
      </c>
      <c r="D117" s="11">
        <v>144122</v>
      </c>
      <c r="E117" s="11">
        <v>143949</v>
      </c>
      <c r="F117" s="11">
        <v>143760</v>
      </c>
      <c r="G117" s="11">
        <v>143540</v>
      </c>
      <c r="H117" s="11">
        <v>143363</v>
      </c>
      <c r="I117" s="11">
        <v>143088</v>
      </c>
      <c r="J117" s="11">
        <v>142946</v>
      </c>
      <c r="K117" s="11">
        <v>142794</v>
      </c>
      <c r="L117" s="11">
        <v>143095</v>
      </c>
      <c r="M117" s="11">
        <v>143532</v>
      </c>
      <c r="N117" s="11">
        <v>143251</v>
      </c>
      <c r="O117" s="11">
        <v>142993</v>
      </c>
      <c r="P117" s="11">
        <v>142491</v>
      </c>
      <c r="Q117" s="11">
        <v>142247</v>
      </c>
      <c r="R117" s="11">
        <v>141649</v>
      </c>
      <c r="S117" s="6">
        <v>140811</v>
      </c>
      <c r="T117" s="13">
        <v>140160</v>
      </c>
      <c r="U117" s="11"/>
      <c r="V117" s="11">
        <v>41635599</v>
      </c>
      <c r="W117" s="11">
        <v>42701622</v>
      </c>
      <c r="X117" s="11">
        <v>42573799</v>
      </c>
      <c r="Y117" s="11">
        <v>43662470</v>
      </c>
      <c r="Z117" s="11">
        <v>46272639</v>
      </c>
      <c r="AA117" s="11">
        <v>44093899</v>
      </c>
      <c r="AB117" s="11">
        <v>44741462</v>
      </c>
      <c r="AC117" s="11">
        <v>45479209</v>
      </c>
      <c r="AD117" s="11">
        <v>46285643</v>
      </c>
      <c r="AE117" s="11">
        <v>50447854</v>
      </c>
      <c r="AF117" s="11">
        <v>49725106</v>
      </c>
      <c r="AG117" s="11">
        <v>53479459</v>
      </c>
      <c r="AH117" s="11">
        <v>49516284</v>
      </c>
      <c r="AI117" s="11">
        <v>53271408</v>
      </c>
      <c r="AJ117" s="12">
        <v>53944104</v>
      </c>
      <c r="AK117" s="13">
        <v>61345827</v>
      </c>
      <c r="AL117" s="13">
        <v>56063369</v>
      </c>
      <c r="AM117" s="12"/>
      <c r="AN117" s="11">
        <v>228143272</v>
      </c>
      <c r="AO117" s="11">
        <v>224435291</v>
      </c>
      <c r="AP117" s="11">
        <v>219699273</v>
      </c>
      <c r="AQ117" s="11">
        <v>210349242</v>
      </c>
      <c r="AR117" s="11">
        <v>206459486</v>
      </c>
      <c r="AS117" s="11">
        <v>208212362</v>
      </c>
      <c r="AT117" s="11">
        <v>214601200</v>
      </c>
      <c r="AU117" s="11">
        <v>217812288</v>
      </c>
      <c r="AV117" s="11">
        <v>217557375</v>
      </c>
      <c r="AW117" s="11">
        <v>214954219</v>
      </c>
      <c r="AX117" s="11">
        <v>202093545</v>
      </c>
      <c r="AY117" s="11">
        <v>200732053</v>
      </c>
      <c r="AZ117" s="11">
        <v>200199311</v>
      </c>
      <c r="BA117" s="11">
        <v>201142148</v>
      </c>
      <c r="BB117" s="11">
        <v>201322087</v>
      </c>
      <c r="BC117" s="13">
        <v>205233269</v>
      </c>
      <c r="BD117" s="13">
        <v>206716167</v>
      </c>
      <c r="BE117" s="7">
        <v>122.99</v>
      </c>
    </row>
    <row r="118" spans="1:57">
      <c r="A118">
        <v>8204</v>
      </c>
      <c r="B118" t="s">
        <v>122</v>
      </c>
      <c r="C118" t="s">
        <v>126</v>
      </c>
      <c r="D118" s="11">
        <v>147215</v>
      </c>
      <c r="E118" s="11">
        <v>147270</v>
      </c>
      <c r="F118" s="11">
        <v>147038</v>
      </c>
      <c r="G118" s="11">
        <v>146960</v>
      </c>
      <c r="H118" s="11">
        <v>147130</v>
      </c>
      <c r="I118" s="11">
        <v>146547</v>
      </c>
      <c r="J118" s="11">
        <v>145996</v>
      </c>
      <c r="K118" s="11">
        <v>145895</v>
      </c>
      <c r="L118" s="11">
        <v>145493</v>
      </c>
      <c r="M118" s="11">
        <v>145092</v>
      </c>
      <c r="N118" s="11">
        <v>144536</v>
      </c>
      <c r="O118" s="11">
        <v>144114</v>
      </c>
      <c r="P118" s="11">
        <v>143675</v>
      </c>
      <c r="Q118" s="11">
        <v>143386</v>
      </c>
      <c r="R118" s="11">
        <v>142652</v>
      </c>
      <c r="S118" s="6">
        <v>141939</v>
      </c>
      <c r="T118" s="13">
        <v>141398</v>
      </c>
      <c r="U118" s="11"/>
      <c r="V118" s="11">
        <v>39243693</v>
      </c>
      <c r="W118" s="11">
        <v>39700246</v>
      </c>
      <c r="X118" s="11">
        <v>37731827</v>
      </c>
      <c r="Y118" s="11">
        <v>40436559</v>
      </c>
      <c r="Z118" s="11">
        <v>40040688</v>
      </c>
      <c r="AA118" s="11">
        <v>37379860</v>
      </c>
      <c r="AB118" s="11">
        <v>39528179</v>
      </c>
      <c r="AC118" s="11">
        <v>45035416</v>
      </c>
      <c r="AD118" s="11">
        <v>46344689</v>
      </c>
      <c r="AE118" s="11">
        <v>55146348</v>
      </c>
      <c r="AF118" s="11">
        <v>53054479</v>
      </c>
      <c r="AG118" s="11">
        <v>47949460</v>
      </c>
      <c r="AH118" s="11">
        <v>47750158</v>
      </c>
      <c r="AI118" s="11">
        <v>46938241</v>
      </c>
      <c r="AJ118" s="12">
        <v>49579944</v>
      </c>
      <c r="AK118" s="13">
        <v>49437635</v>
      </c>
      <c r="AL118" s="13">
        <v>49181689</v>
      </c>
      <c r="AM118" s="12"/>
      <c r="AN118" s="11">
        <v>198326949</v>
      </c>
      <c r="AO118" s="11">
        <v>196083422</v>
      </c>
      <c r="AP118" s="11">
        <v>192540766</v>
      </c>
      <c r="AQ118" s="11">
        <v>185524559</v>
      </c>
      <c r="AR118" s="11">
        <v>184479673</v>
      </c>
      <c r="AS118" s="11">
        <v>189103875</v>
      </c>
      <c r="AT118" s="11">
        <v>193111980</v>
      </c>
      <c r="AU118" s="11">
        <v>197012997</v>
      </c>
      <c r="AV118" s="11">
        <v>197619383</v>
      </c>
      <c r="AW118" s="11">
        <v>193514324</v>
      </c>
      <c r="AX118" s="11">
        <v>179095342</v>
      </c>
      <c r="AY118" s="11">
        <v>180739719</v>
      </c>
      <c r="AZ118" s="11">
        <v>180642456</v>
      </c>
      <c r="BA118" s="11">
        <v>183136253</v>
      </c>
      <c r="BB118" s="11">
        <v>185223735</v>
      </c>
      <c r="BC118" s="13">
        <v>185120483</v>
      </c>
      <c r="BD118" s="13">
        <v>189651330</v>
      </c>
      <c r="BE118" s="7">
        <v>123.58</v>
      </c>
    </row>
    <row r="119" spans="1:57">
      <c r="A119">
        <v>8205</v>
      </c>
      <c r="B119" t="s">
        <v>122</v>
      </c>
      <c r="C119" t="s">
        <v>127</v>
      </c>
      <c r="D119" s="11">
        <v>83824</v>
      </c>
      <c r="E119" s="11">
        <v>83760</v>
      </c>
      <c r="F119" s="11">
        <v>83750</v>
      </c>
      <c r="G119" s="11">
        <v>83828</v>
      </c>
      <c r="H119" s="11">
        <v>83561</v>
      </c>
      <c r="I119" s="11">
        <v>83193</v>
      </c>
      <c r="J119" s="11">
        <v>82623</v>
      </c>
      <c r="K119" s="11">
        <v>81951</v>
      </c>
      <c r="L119" s="11">
        <v>81266</v>
      </c>
      <c r="M119" s="11">
        <v>80726</v>
      </c>
      <c r="N119" s="11">
        <v>79983</v>
      </c>
      <c r="O119" s="11">
        <v>79167</v>
      </c>
      <c r="P119" s="11">
        <v>78367</v>
      </c>
      <c r="Q119" s="11">
        <v>77968</v>
      </c>
      <c r="R119" s="11">
        <v>77346</v>
      </c>
      <c r="S119" s="6">
        <v>76572</v>
      </c>
      <c r="T119" s="13">
        <v>75828</v>
      </c>
      <c r="U119" s="11"/>
      <c r="V119" s="11">
        <v>27009285</v>
      </c>
      <c r="W119" s="11">
        <v>28778945</v>
      </c>
      <c r="X119" s="11">
        <v>26649410</v>
      </c>
      <c r="Y119" s="11">
        <v>25252286</v>
      </c>
      <c r="Z119" s="11">
        <v>25541065</v>
      </c>
      <c r="AA119" s="11">
        <v>26156094</v>
      </c>
      <c r="AB119" s="11">
        <v>25210169</v>
      </c>
      <c r="AC119" s="11">
        <v>24382426</v>
      </c>
      <c r="AD119" s="11">
        <v>25055815</v>
      </c>
      <c r="AE119" s="11">
        <v>28878091</v>
      </c>
      <c r="AF119" s="11">
        <v>30268628</v>
      </c>
      <c r="AG119" s="11">
        <v>30194654</v>
      </c>
      <c r="AH119" s="11">
        <v>29900214</v>
      </c>
      <c r="AI119" s="11">
        <v>28350160</v>
      </c>
      <c r="AJ119" s="12">
        <v>29042158</v>
      </c>
      <c r="AK119" s="13">
        <v>31536216</v>
      </c>
      <c r="AL119" s="13">
        <v>29729705</v>
      </c>
      <c r="AM119" s="12"/>
      <c r="AN119" s="11">
        <v>105717086</v>
      </c>
      <c r="AO119" s="11">
        <v>103492784</v>
      </c>
      <c r="AP119" s="11">
        <v>100570471</v>
      </c>
      <c r="AQ119" s="11">
        <v>97618135</v>
      </c>
      <c r="AR119" s="11">
        <v>95799530</v>
      </c>
      <c r="AS119" s="11">
        <v>96713316</v>
      </c>
      <c r="AT119" s="11">
        <v>100712329</v>
      </c>
      <c r="AU119" s="11">
        <v>100183078</v>
      </c>
      <c r="AV119" s="11">
        <v>100706537</v>
      </c>
      <c r="AW119" s="11">
        <v>98345684</v>
      </c>
      <c r="AX119" s="11">
        <v>91647656</v>
      </c>
      <c r="AY119" s="11">
        <v>90966440</v>
      </c>
      <c r="AZ119" s="11">
        <v>90932344</v>
      </c>
      <c r="BA119" s="11">
        <v>91510238</v>
      </c>
      <c r="BB119" s="11">
        <v>91272291</v>
      </c>
      <c r="BC119" s="13">
        <v>91685950</v>
      </c>
      <c r="BD119" s="13">
        <v>92769643</v>
      </c>
      <c r="BE119" s="7">
        <v>215.62</v>
      </c>
    </row>
    <row r="120" spans="1:57">
      <c r="A120">
        <v>8207</v>
      </c>
      <c r="B120" t="s">
        <v>122</v>
      </c>
      <c r="C120" t="s">
        <v>128</v>
      </c>
      <c r="D120" s="11">
        <v>53263</v>
      </c>
      <c r="E120" s="11">
        <v>53115</v>
      </c>
      <c r="F120" s="11">
        <v>53151</v>
      </c>
      <c r="G120" s="11">
        <v>53080</v>
      </c>
      <c r="H120" s="11">
        <v>52864</v>
      </c>
      <c r="I120" s="11">
        <v>52854</v>
      </c>
      <c r="J120" s="11">
        <v>52535</v>
      </c>
      <c r="K120" s="11">
        <v>52339</v>
      </c>
      <c r="L120" s="11">
        <v>52378</v>
      </c>
      <c r="M120" s="11">
        <v>52328</v>
      </c>
      <c r="N120" s="11">
        <v>52022</v>
      </c>
      <c r="O120" s="11">
        <v>51732</v>
      </c>
      <c r="P120" s="11">
        <v>51409</v>
      </c>
      <c r="Q120" s="11">
        <v>51351</v>
      </c>
      <c r="R120" s="11">
        <v>51116</v>
      </c>
      <c r="S120" s="6">
        <v>50769</v>
      </c>
      <c r="T120" s="13">
        <v>50638</v>
      </c>
      <c r="U120" s="11"/>
      <c r="V120" s="11">
        <v>15808124</v>
      </c>
      <c r="W120" s="11">
        <v>17283701</v>
      </c>
      <c r="X120" s="11">
        <v>17060360</v>
      </c>
      <c r="Y120" s="11">
        <v>17278570</v>
      </c>
      <c r="Z120" s="11">
        <v>15254399</v>
      </c>
      <c r="AA120" s="11">
        <v>14806318</v>
      </c>
      <c r="AB120" s="11">
        <v>15827103</v>
      </c>
      <c r="AC120" s="11">
        <v>14839821</v>
      </c>
      <c r="AD120" s="11">
        <v>15307563</v>
      </c>
      <c r="AE120" s="11">
        <v>16088086</v>
      </c>
      <c r="AF120" s="11">
        <v>17009398</v>
      </c>
      <c r="AG120" s="11">
        <v>16333232</v>
      </c>
      <c r="AH120" s="11">
        <v>16414102</v>
      </c>
      <c r="AI120" s="11">
        <v>16113659</v>
      </c>
      <c r="AJ120" s="12">
        <v>17037664</v>
      </c>
      <c r="AK120" s="13">
        <v>17616344</v>
      </c>
      <c r="AL120" s="13">
        <v>17067215</v>
      </c>
      <c r="AM120" s="12"/>
      <c r="AN120" s="11">
        <v>67494998</v>
      </c>
      <c r="AO120" s="11">
        <v>66842237</v>
      </c>
      <c r="AP120" s="11">
        <v>65214563</v>
      </c>
      <c r="AQ120" s="11">
        <v>62300336</v>
      </c>
      <c r="AR120" s="11">
        <v>61320007</v>
      </c>
      <c r="AS120" s="11">
        <v>64408279</v>
      </c>
      <c r="AT120" s="11">
        <v>66895480</v>
      </c>
      <c r="AU120" s="11">
        <v>67561933</v>
      </c>
      <c r="AV120" s="11">
        <v>68085932</v>
      </c>
      <c r="AW120" s="11">
        <v>67401072</v>
      </c>
      <c r="AX120" s="11">
        <v>60673562</v>
      </c>
      <c r="AY120" s="11">
        <v>62334939</v>
      </c>
      <c r="AZ120" s="11">
        <v>62265306</v>
      </c>
      <c r="BA120" s="11">
        <v>63651536</v>
      </c>
      <c r="BB120" s="11">
        <v>63224166</v>
      </c>
      <c r="BC120" s="13">
        <v>63760246</v>
      </c>
      <c r="BD120" s="13">
        <v>64935245</v>
      </c>
      <c r="BE120" s="7">
        <v>65.84</v>
      </c>
    </row>
    <row r="121" spans="1:57">
      <c r="A121">
        <v>8208</v>
      </c>
      <c r="B121" t="s">
        <v>122</v>
      </c>
      <c r="C121" t="s">
        <v>129</v>
      </c>
      <c r="D121" s="11">
        <v>76572</v>
      </c>
      <c r="E121" s="11">
        <v>77119</v>
      </c>
      <c r="F121" s="11">
        <v>77665</v>
      </c>
      <c r="G121" s="11">
        <v>78267</v>
      </c>
      <c r="H121" s="11">
        <v>78648</v>
      </c>
      <c r="I121" s="11">
        <v>79025</v>
      </c>
      <c r="J121" s="11">
        <v>78979</v>
      </c>
      <c r="K121" s="11">
        <v>79199</v>
      </c>
      <c r="L121" s="11">
        <v>79231</v>
      </c>
      <c r="M121" s="11">
        <v>79309</v>
      </c>
      <c r="N121" s="11">
        <v>79269</v>
      </c>
      <c r="O121" s="11">
        <v>78865</v>
      </c>
      <c r="P121" s="11">
        <v>78459</v>
      </c>
      <c r="Q121" s="11">
        <v>78304</v>
      </c>
      <c r="R121" s="11">
        <v>77822</v>
      </c>
      <c r="S121" s="6">
        <v>77484</v>
      </c>
      <c r="T121" s="13">
        <v>76834</v>
      </c>
      <c r="U121" s="11"/>
      <c r="V121" s="11">
        <v>22744612</v>
      </c>
      <c r="W121" s="11">
        <v>25230594</v>
      </c>
      <c r="X121" s="11">
        <v>24102383</v>
      </c>
      <c r="Y121" s="11">
        <v>22032121</v>
      </c>
      <c r="Z121" s="11">
        <v>21730061</v>
      </c>
      <c r="AA121" s="11">
        <v>21950970</v>
      </c>
      <c r="AB121" s="11">
        <v>21894833</v>
      </c>
      <c r="AC121" s="11">
        <v>21818783</v>
      </c>
      <c r="AD121" s="11">
        <v>22997494</v>
      </c>
      <c r="AE121" s="11">
        <v>22011905</v>
      </c>
      <c r="AF121" s="11">
        <v>22472250</v>
      </c>
      <c r="AG121" s="11">
        <v>22462205</v>
      </c>
      <c r="AH121" s="11">
        <v>22543983</v>
      </c>
      <c r="AI121" s="11">
        <v>24904930</v>
      </c>
      <c r="AJ121" s="12">
        <v>23299250</v>
      </c>
      <c r="AK121" s="13">
        <v>24837546</v>
      </c>
      <c r="AL121" s="13">
        <v>25438038</v>
      </c>
      <c r="AM121" s="12"/>
      <c r="AN121" s="11">
        <v>118000413</v>
      </c>
      <c r="AO121" s="11">
        <v>117600478</v>
      </c>
      <c r="AP121" s="11">
        <v>116136722</v>
      </c>
      <c r="AQ121" s="11">
        <v>112418571</v>
      </c>
      <c r="AR121" s="11">
        <v>113274582</v>
      </c>
      <c r="AS121" s="11">
        <v>113509697</v>
      </c>
      <c r="AT121" s="11">
        <v>118458380</v>
      </c>
      <c r="AU121" s="11">
        <v>119486948</v>
      </c>
      <c r="AV121" s="11">
        <v>119270599</v>
      </c>
      <c r="AW121" s="11">
        <v>117619190</v>
      </c>
      <c r="AX121" s="11">
        <v>110246483</v>
      </c>
      <c r="AY121" s="11">
        <v>109305168</v>
      </c>
      <c r="AZ121" s="11">
        <v>108337825</v>
      </c>
      <c r="BA121" s="11">
        <v>108576880</v>
      </c>
      <c r="BB121" s="11">
        <v>108891320</v>
      </c>
      <c r="BC121" s="13">
        <v>108822413</v>
      </c>
      <c r="BD121" s="13">
        <v>110049136</v>
      </c>
      <c r="BE121" s="7">
        <v>78.2</v>
      </c>
    </row>
    <row r="122" spans="1:57">
      <c r="A122">
        <v>8210</v>
      </c>
      <c r="B122" t="s">
        <v>122</v>
      </c>
      <c r="C122" t="s">
        <v>130</v>
      </c>
      <c r="D122" s="11">
        <v>46012</v>
      </c>
      <c r="E122" s="11">
        <v>46056</v>
      </c>
      <c r="F122" s="11">
        <v>45891</v>
      </c>
      <c r="G122" s="11">
        <v>45977</v>
      </c>
      <c r="H122" s="11">
        <v>45885</v>
      </c>
      <c r="I122" s="11">
        <v>45741</v>
      </c>
      <c r="J122" s="11">
        <v>45539</v>
      </c>
      <c r="K122" s="11">
        <v>45191</v>
      </c>
      <c r="L122" s="11">
        <v>44985</v>
      </c>
      <c r="M122" s="11">
        <v>44825</v>
      </c>
      <c r="N122" s="11">
        <v>44718</v>
      </c>
      <c r="O122" s="11">
        <v>44390</v>
      </c>
      <c r="P122" s="11">
        <v>44017</v>
      </c>
      <c r="Q122" s="11">
        <v>43843</v>
      </c>
      <c r="R122" s="11">
        <v>43483</v>
      </c>
      <c r="S122" s="6">
        <v>43107</v>
      </c>
      <c r="T122" s="13">
        <v>42714</v>
      </c>
      <c r="U122" s="11"/>
      <c r="V122" s="11">
        <v>16033510</v>
      </c>
      <c r="W122" s="11">
        <v>15112368</v>
      </c>
      <c r="X122" s="11">
        <v>14594153</v>
      </c>
      <c r="Y122" s="11">
        <v>14715830</v>
      </c>
      <c r="Z122" s="11">
        <v>14601360</v>
      </c>
      <c r="AA122" s="11">
        <v>14526189</v>
      </c>
      <c r="AB122" s="11">
        <v>14228616</v>
      </c>
      <c r="AC122" s="11">
        <v>14010837</v>
      </c>
      <c r="AD122" s="11">
        <v>14241242</v>
      </c>
      <c r="AE122" s="11">
        <v>15288175</v>
      </c>
      <c r="AF122" s="11">
        <v>14950220</v>
      </c>
      <c r="AG122" s="11">
        <v>17868873</v>
      </c>
      <c r="AH122" s="11">
        <v>15916708</v>
      </c>
      <c r="AI122" s="11">
        <v>16312702</v>
      </c>
      <c r="AJ122" s="12">
        <v>17221745</v>
      </c>
      <c r="AK122" s="13">
        <v>17470376</v>
      </c>
      <c r="AL122" s="13">
        <v>17897746</v>
      </c>
      <c r="AM122" s="12"/>
      <c r="AN122" s="11">
        <v>57274509</v>
      </c>
      <c r="AO122" s="11">
        <v>56400498</v>
      </c>
      <c r="AP122" s="11">
        <v>54433861</v>
      </c>
      <c r="AQ122" s="11">
        <v>51934583</v>
      </c>
      <c r="AR122" s="11">
        <v>51879694</v>
      </c>
      <c r="AS122" s="11">
        <v>52746126</v>
      </c>
      <c r="AT122" s="11">
        <v>54689080</v>
      </c>
      <c r="AU122" s="11">
        <v>55169068</v>
      </c>
      <c r="AV122" s="11">
        <v>55203336</v>
      </c>
      <c r="AW122" s="11">
        <v>53824761</v>
      </c>
      <c r="AX122" s="11">
        <v>49663361</v>
      </c>
      <c r="AY122" s="11">
        <v>49930501</v>
      </c>
      <c r="AZ122" s="11">
        <v>50952496</v>
      </c>
      <c r="BA122" s="11">
        <v>51482553</v>
      </c>
      <c r="BB122" s="11">
        <v>51720363</v>
      </c>
      <c r="BC122" s="13">
        <v>53072162</v>
      </c>
      <c r="BD122" s="13">
        <v>53371635</v>
      </c>
      <c r="BE122" s="7">
        <v>80.88</v>
      </c>
    </row>
    <row r="123" spans="1:57">
      <c r="A123">
        <v>8211</v>
      </c>
      <c r="B123" t="s">
        <v>122</v>
      </c>
      <c r="C123" t="s">
        <v>131</v>
      </c>
      <c r="D123" s="11">
        <v>65352</v>
      </c>
      <c r="E123" s="11">
        <v>65188</v>
      </c>
      <c r="F123" s="11">
        <v>65230</v>
      </c>
      <c r="G123" s="11">
        <v>65142</v>
      </c>
      <c r="H123" s="11">
        <v>64875</v>
      </c>
      <c r="I123" s="11">
        <v>64653</v>
      </c>
      <c r="J123" s="11">
        <v>64473</v>
      </c>
      <c r="K123" s="11">
        <v>64229</v>
      </c>
      <c r="L123" s="11">
        <v>63899</v>
      </c>
      <c r="M123" s="11">
        <v>63696</v>
      </c>
      <c r="N123" s="11">
        <v>63386</v>
      </c>
      <c r="O123" s="11">
        <v>62917</v>
      </c>
      <c r="P123" s="11">
        <v>62348</v>
      </c>
      <c r="Q123" s="11">
        <v>62069</v>
      </c>
      <c r="R123" s="11">
        <v>61486</v>
      </c>
      <c r="S123" s="6">
        <v>60540</v>
      </c>
      <c r="T123" s="13">
        <v>59839</v>
      </c>
      <c r="U123" s="11"/>
      <c r="V123" s="11">
        <v>24449843</v>
      </c>
      <c r="W123" s="11">
        <v>22202216</v>
      </c>
      <c r="X123" s="11">
        <v>22537401</v>
      </c>
      <c r="Y123" s="11">
        <v>21815790</v>
      </c>
      <c r="Z123" s="11">
        <v>21825393</v>
      </c>
      <c r="AA123" s="11">
        <v>20579195</v>
      </c>
      <c r="AB123" s="11">
        <v>20916069</v>
      </c>
      <c r="AC123" s="11">
        <v>20990214</v>
      </c>
      <c r="AD123" s="11">
        <v>20964343</v>
      </c>
      <c r="AE123" s="11">
        <v>23103710</v>
      </c>
      <c r="AF123" s="11">
        <v>23667740</v>
      </c>
      <c r="AG123" s="11">
        <v>24403531</v>
      </c>
      <c r="AH123" s="11">
        <v>24571739</v>
      </c>
      <c r="AI123" s="11">
        <v>24666671</v>
      </c>
      <c r="AJ123" s="12">
        <v>23386422</v>
      </c>
      <c r="AK123" s="13">
        <v>31112295</v>
      </c>
      <c r="AL123" s="13">
        <v>28075518</v>
      </c>
      <c r="AM123" s="12"/>
      <c r="AN123" s="11">
        <v>84308497</v>
      </c>
      <c r="AO123" s="11">
        <v>83863073</v>
      </c>
      <c r="AP123" s="11">
        <v>81998867</v>
      </c>
      <c r="AQ123" s="11">
        <v>78604407</v>
      </c>
      <c r="AR123" s="11">
        <v>78365815</v>
      </c>
      <c r="AS123" s="11">
        <v>83806636</v>
      </c>
      <c r="AT123" s="11">
        <v>82880505</v>
      </c>
      <c r="AU123" s="11">
        <v>88695165</v>
      </c>
      <c r="AV123" s="11">
        <v>84478139</v>
      </c>
      <c r="AW123" s="11">
        <v>82652587</v>
      </c>
      <c r="AX123" s="11">
        <v>75226227</v>
      </c>
      <c r="AY123" s="11">
        <v>75120327</v>
      </c>
      <c r="AZ123" s="11">
        <v>75990982</v>
      </c>
      <c r="BA123" s="11">
        <v>76215827</v>
      </c>
      <c r="BB123" s="11">
        <v>76526020</v>
      </c>
      <c r="BC123" s="13">
        <v>77534241</v>
      </c>
      <c r="BD123" s="13">
        <v>73425786</v>
      </c>
      <c r="BE123" s="7">
        <v>123.52</v>
      </c>
    </row>
    <row r="124" spans="1:57">
      <c r="A124">
        <v>8212</v>
      </c>
      <c r="B124" t="s">
        <v>122</v>
      </c>
      <c r="C124" t="s">
        <v>132</v>
      </c>
      <c r="D124" s="11">
        <v>63978</v>
      </c>
      <c r="E124" s="11">
        <v>63798</v>
      </c>
      <c r="F124" s="11">
        <v>63450</v>
      </c>
      <c r="G124" s="11">
        <v>63027</v>
      </c>
      <c r="H124" s="11">
        <v>62584</v>
      </c>
      <c r="I124" s="11">
        <v>62037</v>
      </c>
      <c r="J124" s="11">
        <v>61439</v>
      </c>
      <c r="K124" s="11">
        <v>60725</v>
      </c>
      <c r="L124" s="11">
        <v>59892</v>
      </c>
      <c r="M124" s="11">
        <v>59240</v>
      </c>
      <c r="N124" s="11">
        <v>58474</v>
      </c>
      <c r="O124" s="11">
        <v>57488</v>
      </c>
      <c r="P124" s="11">
        <v>56693</v>
      </c>
      <c r="Q124" s="11">
        <v>56172</v>
      </c>
      <c r="R124" s="11">
        <v>55369</v>
      </c>
      <c r="S124" s="6">
        <v>54534</v>
      </c>
      <c r="T124" s="13">
        <v>53692</v>
      </c>
      <c r="U124" s="11"/>
      <c r="V124" s="11">
        <v>27901664</v>
      </c>
      <c r="W124" s="11">
        <v>25336898</v>
      </c>
      <c r="X124" s="11">
        <v>24771530</v>
      </c>
      <c r="Y124" s="11">
        <v>25631519</v>
      </c>
      <c r="Z124" s="11">
        <v>25879411</v>
      </c>
      <c r="AA124" s="11">
        <v>22820445</v>
      </c>
      <c r="AB124" s="11">
        <v>23185488</v>
      </c>
      <c r="AC124" s="11">
        <v>22075713</v>
      </c>
      <c r="AD124" s="11">
        <v>23204405</v>
      </c>
      <c r="AE124" s="11">
        <v>23881838</v>
      </c>
      <c r="AF124" s="11">
        <v>24820294</v>
      </c>
      <c r="AG124" s="11">
        <v>27669722</v>
      </c>
      <c r="AH124" s="11">
        <v>24970426</v>
      </c>
      <c r="AI124" s="11">
        <v>25134485</v>
      </c>
      <c r="AJ124" s="12">
        <v>24393562</v>
      </c>
      <c r="AK124" s="13">
        <v>24037584</v>
      </c>
      <c r="AL124" s="13">
        <v>22681478</v>
      </c>
      <c r="AM124" s="12"/>
      <c r="AN124" s="11">
        <v>78153150</v>
      </c>
      <c r="AO124" s="11">
        <v>78206489</v>
      </c>
      <c r="AP124" s="11">
        <v>76130504</v>
      </c>
      <c r="AQ124" s="11">
        <v>72849679</v>
      </c>
      <c r="AR124" s="11">
        <v>70417970</v>
      </c>
      <c r="AS124" s="11">
        <v>70785457</v>
      </c>
      <c r="AT124" s="11">
        <v>72979058</v>
      </c>
      <c r="AU124" s="11">
        <v>72145184</v>
      </c>
      <c r="AV124" s="11">
        <v>72259522</v>
      </c>
      <c r="AW124" s="11">
        <v>71438294</v>
      </c>
      <c r="AX124" s="11">
        <v>66841930</v>
      </c>
      <c r="AY124" s="11">
        <v>66204564</v>
      </c>
      <c r="AZ124" s="11">
        <v>65213894</v>
      </c>
      <c r="BA124" s="11">
        <v>65836914</v>
      </c>
      <c r="BB124" s="11">
        <v>65455026</v>
      </c>
      <c r="BC124" s="13">
        <v>64391637</v>
      </c>
      <c r="BD124" s="13">
        <v>64273572</v>
      </c>
      <c r="BE124" s="7">
        <v>372.01</v>
      </c>
    </row>
    <row r="125" spans="1:57">
      <c r="A125">
        <v>8214</v>
      </c>
      <c r="B125" t="s">
        <v>122</v>
      </c>
      <c r="C125" t="s">
        <v>133</v>
      </c>
      <c r="D125" s="11">
        <v>35068</v>
      </c>
      <c r="E125" s="11">
        <v>34969</v>
      </c>
      <c r="F125" s="11">
        <v>34707</v>
      </c>
      <c r="G125" s="11">
        <v>34400</v>
      </c>
      <c r="H125" s="11">
        <v>33953</v>
      </c>
      <c r="I125" s="11">
        <v>33593</v>
      </c>
      <c r="J125" s="11">
        <v>33165</v>
      </c>
      <c r="K125" s="11">
        <v>32743</v>
      </c>
      <c r="L125" s="11">
        <v>32347</v>
      </c>
      <c r="M125" s="11">
        <v>31999</v>
      </c>
      <c r="N125" s="11">
        <v>31675</v>
      </c>
      <c r="O125" s="11">
        <v>31224</v>
      </c>
      <c r="P125" s="11">
        <v>30857</v>
      </c>
      <c r="Q125" s="11">
        <v>30633</v>
      </c>
      <c r="R125" s="11">
        <v>30269</v>
      </c>
      <c r="S125" s="6">
        <v>29852</v>
      </c>
      <c r="T125" s="13">
        <v>29507</v>
      </c>
      <c r="U125" s="11"/>
      <c r="V125" s="11">
        <v>13076967</v>
      </c>
      <c r="W125" s="11">
        <v>13800998</v>
      </c>
      <c r="X125" s="11">
        <v>12276245</v>
      </c>
      <c r="Y125" s="11">
        <v>11809821</v>
      </c>
      <c r="Z125" s="11">
        <v>11228529</v>
      </c>
      <c r="AA125" s="11">
        <v>11506456</v>
      </c>
      <c r="AB125" s="11">
        <v>12371302</v>
      </c>
      <c r="AC125" s="11">
        <v>11516483</v>
      </c>
      <c r="AD125" s="11">
        <v>13502865</v>
      </c>
      <c r="AE125" s="11">
        <v>12563440</v>
      </c>
      <c r="AF125" s="11">
        <v>17626709</v>
      </c>
      <c r="AG125" s="11">
        <v>14276271</v>
      </c>
      <c r="AH125" s="11">
        <v>16575742</v>
      </c>
      <c r="AI125" s="11">
        <v>12744323</v>
      </c>
      <c r="AJ125" s="12">
        <v>12666487</v>
      </c>
      <c r="AK125" s="13">
        <v>13910044</v>
      </c>
      <c r="AL125" s="13">
        <v>12719235</v>
      </c>
      <c r="AM125" s="12"/>
      <c r="AN125" s="11">
        <v>44874833</v>
      </c>
      <c r="AO125" s="11">
        <v>43254575</v>
      </c>
      <c r="AP125" s="11">
        <v>42327638</v>
      </c>
      <c r="AQ125" s="11">
        <v>38167468</v>
      </c>
      <c r="AR125" s="11">
        <v>36716923</v>
      </c>
      <c r="AS125" s="11">
        <v>37535362</v>
      </c>
      <c r="AT125" s="11">
        <v>39504805</v>
      </c>
      <c r="AU125" s="11">
        <v>39379401</v>
      </c>
      <c r="AV125" s="11">
        <v>39817334</v>
      </c>
      <c r="AW125" s="11">
        <v>39036810</v>
      </c>
      <c r="AX125" s="11">
        <v>35471857</v>
      </c>
      <c r="AY125" s="11">
        <v>35859165</v>
      </c>
      <c r="AZ125" s="11">
        <v>35405324</v>
      </c>
      <c r="BA125" s="11">
        <v>35556204</v>
      </c>
      <c r="BB125" s="11">
        <v>34433088</v>
      </c>
      <c r="BC125" s="13">
        <v>34753842</v>
      </c>
      <c r="BD125" s="13">
        <v>34765292</v>
      </c>
      <c r="BE125" s="7">
        <v>193.65</v>
      </c>
    </row>
    <row r="126" spans="1:57">
      <c r="A126">
        <v>8215</v>
      </c>
      <c r="B126" t="s">
        <v>122</v>
      </c>
      <c r="C126" t="s">
        <v>134</v>
      </c>
      <c r="D126" s="11">
        <v>52791</v>
      </c>
      <c r="E126" s="11">
        <v>52594</v>
      </c>
      <c r="F126" s="11">
        <v>52132</v>
      </c>
      <c r="G126" s="11">
        <v>51711</v>
      </c>
      <c r="H126" s="11">
        <v>51237</v>
      </c>
      <c r="I126" s="11">
        <v>50753</v>
      </c>
      <c r="J126" s="11">
        <v>50313</v>
      </c>
      <c r="K126" s="11">
        <v>49712</v>
      </c>
      <c r="L126" s="11">
        <v>49140</v>
      </c>
      <c r="M126" s="11">
        <v>48840</v>
      </c>
      <c r="N126" s="11">
        <v>48221</v>
      </c>
      <c r="O126" s="11">
        <v>47456</v>
      </c>
      <c r="P126" s="11">
        <v>46697</v>
      </c>
      <c r="Q126" s="11">
        <v>46268</v>
      </c>
      <c r="R126" s="11">
        <v>45710</v>
      </c>
      <c r="S126" s="6">
        <v>45238</v>
      </c>
      <c r="T126" s="13">
        <v>44616</v>
      </c>
      <c r="U126" s="11"/>
      <c r="V126" s="11">
        <v>15281093</v>
      </c>
      <c r="W126" s="11">
        <v>16201011</v>
      </c>
      <c r="X126" s="11">
        <v>15431141</v>
      </c>
      <c r="Y126" s="11">
        <v>14517712</v>
      </c>
      <c r="Z126" s="11">
        <v>14451810</v>
      </c>
      <c r="AA126" s="11">
        <v>15883155</v>
      </c>
      <c r="AB126" s="11">
        <v>14820624</v>
      </c>
      <c r="AC126" s="11">
        <v>14225382</v>
      </c>
      <c r="AD126" s="11">
        <v>14821276</v>
      </c>
      <c r="AE126" s="11">
        <v>15468480</v>
      </c>
      <c r="AF126" s="11">
        <v>15734323</v>
      </c>
      <c r="AG126" s="11">
        <v>19984233</v>
      </c>
      <c r="AH126" s="11">
        <v>22509008</v>
      </c>
      <c r="AI126" s="11">
        <v>20945500</v>
      </c>
      <c r="AJ126" s="12">
        <v>19533460</v>
      </c>
      <c r="AK126" s="13">
        <v>22707008</v>
      </c>
      <c r="AL126" s="13">
        <v>18183013</v>
      </c>
      <c r="AM126" s="12"/>
      <c r="AN126" s="11">
        <v>60852040</v>
      </c>
      <c r="AO126" s="11">
        <v>60386113</v>
      </c>
      <c r="AP126" s="11">
        <v>58944395</v>
      </c>
      <c r="AQ126" s="11">
        <v>54411711</v>
      </c>
      <c r="AR126" s="11">
        <v>52496920</v>
      </c>
      <c r="AS126" s="11">
        <v>53453799</v>
      </c>
      <c r="AT126" s="11">
        <v>55966163</v>
      </c>
      <c r="AU126" s="11">
        <v>56239814</v>
      </c>
      <c r="AV126" s="11">
        <v>56626212</v>
      </c>
      <c r="AW126" s="11">
        <v>55863639</v>
      </c>
      <c r="AX126" s="11">
        <v>50964446</v>
      </c>
      <c r="AY126" s="11">
        <v>51016101</v>
      </c>
      <c r="AZ126" s="11">
        <v>50671906</v>
      </c>
      <c r="BA126" s="11">
        <v>52582337</v>
      </c>
      <c r="BB126" s="11">
        <v>52018791</v>
      </c>
      <c r="BC126" s="13">
        <v>52572772</v>
      </c>
      <c r="BD126" s="13">
        <v>53509648</v>
      </c>
      <c r="BE126" s="7">
        <v>186.55</v>
      </c>
    </row>
    <row r="127" spans="1:57">
      <c r="A127">
        <v>8216</v>
      </c>
      <c r="B127" t="s">
        <v>122</v>
      </c>
      <c r="C127" t="s">
        <v>135</v>
      </c>
      <c r="D127" s="11">
        <v>82615</v>
      </c>
      <c r="E127" s="11">
        <v>82602</v>
      </c>
      <c r="F127" s="11">
        <v>82384</v>
      </c>
      <c r="G127" s="11">
        <v>82380</v>
      </c>
      <c r="H127" s="11">
        <v>82155</v>
      </c>
      <c r="I127" s="11">
        <v>82017</v>
      </c>
      <c r="J127" s="11">
        <v>81514</v>
      </c>
      <c r="K127" s="11">
        <v>81175</v>
      </c>
      <c r="L127" s="11">
        <v>80943</v>
      </c>
      <c r="M127" s="11">
        <v>80374</v>
      </c>
      <c r="N127" s="11">
        <v>79904</v>
      </c>
      <c r="O127" s="11">
        <v>79227</v>
      </c>
      <c r="P127" s="11">
        <v>78629</v>
      </c>
      <c r="Q127" s="11">
        <v>78391</v>
      </c>
      <c r="R127" s="11">
        <v>78027</v>
      </c>
      <c r="S127" s="6">
        <v>77394</v>
      </c>
      <c r="T127" s="13">
        <v>76852</v>
      </c>
      <c r="U127" s="11"/>
      <c r="V127" s="11">
        <v>24867997</v>
      </c>
      <c r="W127" s="11">
        <v>25215963</v>
      </c>
      <c r="X127" s="11">
        <v>25794844</v>
      </c>
      <c r="Y127" s="11">
        <v>25567627</v>
      </c>
      <c r="Z127" s="11">
        <v>23494035</v>
      </c>
      <c r="AA127" s="11">
        <v>25319365</v>
      </c>
      <c r="AB127" s="11">
        <v>26653396</v>
      </c>
      <c r="AC127" s="11">
        <v>25718763</v>
      </c>
      <c r="AD127" s="11">
        <v>26327384</v>
      </c>
      <c r="AE127" s="11">
        <v>27694993</v>
      </c>
      <c r="AF127" s="11">
        <v>27765422</v>
      </c>
      <c r="AG127" s="11">
        <v>29869854</v>
      </c>
      <c r="AH127" s="11">
        <v>30047619</v>
      </c>
      <c r="AI127" s="11">
        <v>28895615</v>
      </c>
      <c r="AJ127" s="12">
        <v>28973460</v>
      </c>
      <c r="AK127" s="13">
        <v>29447180</v>
      </c>
      <c r="AL127" s="13">
        <v>30765701</v>
      </c>
      <c r="AM127" s="12"/>
      <c r="AN127" s="11">
        <v>104060953</v>
      </c>
      <c r="AO127" s="11">
        <v>102425541</v>
      </c>
      <c r="AP127" s="11">
        <v>99473809</v>
      </c>
      <c r="AQ127" s="11">
        <v>96075594</v>
      </c>
      <c r="AR127" s="11">
        <v>94118339</v>
      </c>
      <c r="AS127" s="11">
        <v>95068730</v>
      </c>
      <c r="AT127" s="11">
        <v>97934939</v>
      </c>
      <c r="AU127" s="11">
        <v>97077394</v>
      </c>
      <c r="AV127" s="11">
        <v>97362967</v>
      </c>
      <c r="AW127" s="11">
        <v>96128802</v>
      </c>
      <c r="AX127" s="11">
        <v>90497714</v>
      </c>
      <c r="AY127" s="11">
        <v>88621519</v>
      </c>
      <c r="AZ127" s="11">
        <v>87800697</v>
      </c>
      <c r="BA127" s="11">
        <v>89531681</v>
      </c>
      <c r="BB127" s="11">
        <v>89968582</v>
      </c>
      <c r="BC127" s="13">
        <v>90220502</v>
      </c>
      <c r="BD127" s="13">
        <v>90924166</v>
      </c>
      <c r="BE127" s="7">
        <v>240.27</v>
      </c>
    </row>
    <row r="128" spans="1:57">
      <c r="A128">
        <v>8217</v>
      </c>
      <c r="B128" t="s">
        <v>122</v>
      </c>
      <c r="C128" t="s">
        <v>136</v>
      </c>
      <c r="D128" s="11">
        <v>116211</v>
      </c>
      <c r="E128" s="11">
        <v>115197</v>
      </c>
      <c r="F128" s="11">
        <v>114411</v>
      </c>
      <c r="G128" s="11">
        <v>113622</v>
      </c>
      <c r="H128" s="11">
        <v>113184</v>
      </c>
      <c r="I128" s="11">
        <v>112290</v>
      </c>
      <c r="J128" s="11">
        <v>111900</v>
      </c>
      <c r="K128" s="11">
        <v>111136</v>
      </c>
      <c r="L128" s="11">
        <v>110808</v>
      </c>
      <c r="M128" s="11">
        <v>110694</v>
      </c>
      <c r="N128" s="11">
        <v>110428</v>
      </c>
      <c r="O128" s="11">
        <v>109411</v>
      </c>
      <c r="P128" s="11">
        <v>108673</v>
      </c>
      <c r="Q128" s="11">
        <v>108302</v>
      </c>
      <c r="R128" s="11">
        <v>107929</v>
      </c>
      <c r="S128" s="6">
        <v>107440</v>
      </c>
      <c r="T128" s="13">
        <v>106851</v>
      </c>
      <c r="U128" s="11"/>
      <c r="V128" s="11">
        <v>33465702</v>
      </c>
      <c r="W128" s="11">
        <v>38793302</v>
      </c>
      <c r="X128" s="11">
        <v>37077542</v>
      </c>
      <c r="Y128" s="11">
        <v>33728461</v>
      </c>
      <c r="Z128" s="11">
        <v>32551706</v>
      </c>
      <c r="AA128" s="11">
        <v>33550444</v>
      </c>
      <c r="AB128" s="11">
        <v>34843630</v>
      </c>
      <c r="AC128" s="11">
        <v>34216065</v>
      </c>
      <c r="AD128" s="11">
        <v>34757022</v>
      </c>
      <c r="AE128" s="11">
        <v>34556619</v>
      </c>
      <c r="AF128" s="11">
        <v>34255879</v>
      </c>
      <c r="AG128" s="11">
        <v>34625209</v>
      </c>
      <c r="AH128" s="11">
        <v>35905293</v>
      </c>
      <c r="AI128" s="11">
        <v>36193679</v>
      </c>
      <c r="AJ128" s="12">
        <v>36918471</v>
      </c>
      <c r="AK128" s="13">
        <v>37786710</v>
      </c>
      <c r="AL128" s="13">
        <v>37792234</v>
      </c>
      <c r="AM128" s="12"/>
      <c r="AN128" s="11">
        <v>197716392</v>
      </c>
      <c r="AO128" s="11">
        <v>192388402</v>
      </c>
      <c r="AP128" s="11">
        <v>187983539</v>
      </c>
      <c r="AQ128" s="11">
        <v>179365204</v>
      </c>
      <c r="AR128" s="11">
        <v>173954194</v>
      </c>
      <c r="AS128" s="11">
        <v>172710316</v>
      </c>
      <c r="AT128" s="11">
        <v>176440628</v>
      </c>
      <c r="AU128" s="11">
        <v>178093522</v>
      </c>
      <c r="AV128" s="11">
        <v>175622223</v>
      </c>
      <c r="AW128" s="11">
        <v>169419395</v>
      </c>
      <c r="AX128" s="11">
        <v>157949998</v>
      </c>
      <c r="AY128" s="11">
        <v>154550683</v>
      </c>
      <c r="AZ128" s="11">
        <v>151010224</v>
      </c>
      <c r="BA128" s="11">
        <v>149332760</v>
      </c>
      <c r="BB128" s="11">
        <v>149490718</v>
      </c>
      <c r="BC128" s="13">
        <v>150145409</v>
      </c>
      <c r="BD128" s="13">
        <v>152224804</v>
      </c>
      <c r="BE128" s="7">
        <v>69.959999999999994</v>
      </c>
    </row>
    <row r="129" spans="1:57">
      <c r="A129">
        <v>8219</v>
      </c>
      <c r="B129" t="s">
        <v>122</v>
      </c>
      <c r="C129" t="s">
        <v>137</v>
      </c>
      <c r="D129" s="11">
        <v>73972</v>
      </c>
      <c r="E129" s="11">
        <v>74716</v>
      </c>
      <c r="F129" s="11">
        <v>75417</v>
      </c>
      <c r="G129" s="11">
        <v>75776</v>
      </c>
      <c r="H129" s="11">
        <v>76302</v>
      </c>
      <c r="I129" s="11">
        <v>77022</v>
      </c>
      <c r="J129" s="11">
        <v>77818</v>
      </c>
      <c r="K129" s="11">
        <v>78353</v>
      </c>
      <c r="L129" s="11">
        <v>79412</v>
      </c>
      <c r="M129" s="11">
        <v>80403</v>
      </c>
      <c r="N129" s="11">
        <v>81225</v>
      </c>
      <c r="O129" s="11">
        <v>81909</v>
      </c>
      <c r="P129" s="11">
        <v>82366</v>
      </c>
      <c r="Q129" s="11">
        <v>82898</v>
      </c>
      <c r="R129" s="11">
        <v>83340</v>
      </c>
      <c r="S129" s="6">
        <v>83681</v>
      </c>
      <c r="T129" s="13">
        <v>83940</v>
      </c>
      <c r="U129" s="11"/>
      <c r="V129" s="11">
        <v>17745995</v>
      </c>
      <c r="W129" s="11">
        <v>20033766</v>
      </c>
      <c r="X129" s="11">
        <v>19749998</v>
      </c>
      <c r="Y129" s="11">
        <v>18984865</v>
      </c>
      <c r="Z129" s="11">
        <v>18193126</v>
      </c>
      <c r="AA129" s="11">
        <v>17523947</v>
      </c>
      <c r="AB129" s="11">
        <v>19178803</v>
      </c>
      <c r="AC129" s="11">
        <v>20789284</v>
      </c>
      <c r="AD129" s="11">
        <v>21119842</v>
      </c>
      <c r="AE129" s="11">
        <v>23451827</v>
      </c>
      <c r="AF129" s="11">
        <v>21890323</v>
      </c>
      <c r="AG129" s="11">
        <v>23841916</v>
      </c>
      <c r="AH129" s="11">
        <v>25206636</v>
      </c>
      <c r="AI129" s="11">
        <v>25895804</v>
      </c>
      <c r="AJ129" s="12">
        <v>24396212</v>
      </c>
      <c r="AK129" s="13">
        <v>25816660</v>
      </c>
      <c r="AL129" s="13">
        <v>25614985</v>
      </c>
      <c r="AM129" s="12"/>
      <c r="AN129" s="11">
        <v>129305083</v>
      </c>
      <c r="AO129" s="11">
        <v>129871092</v>
      </c>
      <c r="AP129" s="11">
        <v>128045283</v>
      </c>
      <c r="AQ129" s="11">
        <v>125703921</v>
      </c>
      <c r="AR129" s="11">
        <v>123778842</v>
      </c>
      <c r="AS129" s="11">
        <v>125473198</v>
      </c>
      <c r="AT129" s="11">
        <v>129982158</v>
      </c>
      <c r="AU129" s="11">
        <v>133494395</v>
      </c>
      <c r="AV129" s="11">
        <v>133297431</v>
      </c>
      <c r="AW129" s="11">
        <v>132995103</v>
      </c>
      <c r="AX129" s="11">
        <v>125825612</v>
      </c>
      <c r="AY129" s="11">
        <v>126622753</v>
      </c>
      <c r="AZ129" s="11">
        <v>125716624</v>
      </c>
      <c r="BA129" s="11">
        <v>126222596</v>
      </c>
      <c r="BB129" s="11">
        <v>127804153</v>
      </c>
      <c r="BC129" s="13">
        <v>128418500</v>
      </c>
      <c r="BD129" s="13">
        <v>131854397</v>
      </c>
      <c r="BE129" s="7">
        <v>58.88</v>
      </c>
    </row>
    <row r="130" spans="1:57">
      <c r="A130">
        <v>8220</v>
      </c>
      <c r="B130" t="s">
        <v>122</v>
      </c>
      <c r="C130" t="s">
        <v>138</v>
      </c>
      <c r="D130" s="11">
        <v>182346</v>
      </c>
      <c r="E130" s="11">
        <v>183696</v>
      </c>
      <c r="F130" s="11">
        <v>184876</v>
      </c>
      <c r="G130" s="11">
        <v>186674</v>
      </c>
      <c r="H130" s="11">
        <v>188391</v>
      </c>
      <c r="I130" s="11">
        <v>191750</v>
      </c>
      <c r="J130" s="11">
        <v>194740</v>
      </c>
      <c r="K130" s="11">
        <v>197837</v>
      </c>
      <c r="L130" s="11">
        <v>200555</v>
      </c>
      <c r="M130" s="11">
        <v>203116</v>
      </c>
      <c r="N130" s="11">
        <v>205993</v>
      </c>
      <c r="O130" s="11">
        <v>207147</v>
      </c>
      <c r="P130" s="11">
        <v>209288</v>
      </c>
      <c r="Q130" s="11">
        <v>211684</v>
      </c>
      <c r="R130" s="11">
        <v>213132</v>
      </c>
      <c r="S130" s="6">
        <v>215764</v>
      </c>
      <c r="T130" s="13">
        <v>218394</v>
      </c>
      <c r="U130" s="11"/>
      <c r="V130" s="11">
        <v>56048845</v>
      </c>
      <c r="W130" s="11">
        <v>54274542</v>
      </c>
      <c r="X130" s="11">
        <v>57481056</v>
      </c>
      <c r="Y130" s="11">
        <v>58439798</v>
      </c>
      <c r="Z130" s="11">
        <v>58248855</v>
      </c>
      <c r="AA130" s="11">
        <v>58729730</v>
      </c>
      <c r="AB130" s="11">
        <v>59354055</v>
      </c>
      <c r="AC130" s="11">
        <v>61580194</v>
      </c>
      <c r="AD130" s="11">
        <v>62898547</v>
      </c>
      <c r="AE130" s="11">
        <v>69213367</v>
      </c>
      <c r="AF130" s="11">
        <v>66268024</v>
      </c>
      <c r="AG130" s="11">
        <v>65141298</v>
      </c>
      <c r="AH130" s="11">
        <v>66712881</v>
      </c>
      <c r="AI130" s="11">
        <v>68463709</v>
      </c>
      <c r="AJ130" s="12">
        <v>74906431</v>
      </c>
      <c r="AK130" s="13">
        <v>73046681</v>
      </c>
      <c r="AL130" s="13">
        <v>79557912</v>
      </c>
      <c r="AM130" s="12"/>
      <c r="AN130" s="11">
        <v>303016408</v>
      </c>
      <c r="AO130" s="11">
        <v>306201114</v>
      </c>
      <c r="AP130" s="11">
        <v>304964479</v>
      </c>
      <c r="AQ130" s="11">
        <v>301989649</v>
      </c>
      <c r="AR130" s="11">
        <v>302320380</v>
      </c>
      <c r="AS130" s="11">
        <v>310220014</v>
      </c>
      <c r="AT130" s="11">
        <v>324758234</v>
      </c>
      <c r="AU130" s="11">
        <v>337163514</v>
      </c>
      <c r="AV130" s="11">
        <v>347284920</v>
      </c>
      <c r="AW130" s="11">
        <v>347768864</v>
      </c>
      <c r="AX130" s="11">
        <v>339452454</v>
      </c>
      <c r="AY130" s="11">
        <v>345348357</v>
      </c>
      <c r="AZ130" s="11">
        <v>350881356</v>
      </c>
      <c r="BA130" s="11">
        <v>357003806</v>
      </c>
      <c r="BB130" s="11">
        <v>369446750</v>
      </c>
      <c r="BC130" s="13">
        <v>385270980</v>
      </c>
      <c r="BD130" s="13">
        <v>399865813</v>
      </c>
      <c r="BE130" s="7">
        <v>284.07</v>
      </c>
    </row>
    <row r="131" spans="1:57">
      <c r="A131">
        <v>8221</v>
      </c>
      <c r="B131" t="s">
        <v>122</v>
      </c>
      <c r="C131" t="s">
        <v>139</v>
      </c>
      <c r="D131" s="11">
        <v>153280</v>
      </c>
      <c r="E131" s="11">
        <v>153633</v>
      </c>
      <c r="F131" s="11">
        <v>153783</v>
      </c>
      <c r="G131" s="11">
        <v>154350</v>
      </c>
      <c r="H131" s="11">
        <v>154844</v>
      </c>
      <c r="I131" s="11">
        <v>155727</v>
      </c>
      <c r="J131" s="11">
        <v>156444</v>
      </c>
      <c r="K131" s="11">
        <v>156886</v>
      </c>
      <c r="L131" s="11">
        <v>157618</v>
      </c>
      <c r="M131" s="11">
        <v>158393</v>
      </c>
      <c r="N131" s="11">
        <v>158414</v>
      </c>
      <c r="O131" s="11">
        <v>158224</v>
      </c>
      <c r="P131" s="11">
        <v>158257</v>
      </c>
      <c r="Q131" s="11">
        <v>158127</v>
      </c>
      <c r="R131" s="11">
        <v>158233</v>
      </c>
      <c r="S131" s="6">
        <v>158052</v>
      </c>
      <c r="T131" s="13">
        <v>158219</v>
      </c>
      <c r="U131" s="11"/>
      <c r="V131" s="11">
        <v>43982746</v>
      </c>
      <c r="W131" s="11">
        <v>44330743</v>
      </c>
      <c r="X131" s="11">
        <v>42517245</v>
      </c>
      <c r="Y131" s="11">
        <v>41484380</v>
      </c>
      <c r="Z131" s="11">
        <v>41237952</v>
      </c>
      <c r="AA131" s="11">
        <v>41102630</v>
      </c>
      <c r="AB131" s="11">
        <v>41143422</v>
      </c>
      <c r="AC131" s="11">
        <v>41324210</v>
      </c>
      <c r="AD131" s="11">
        <v>44438764</v>
      </c>
      <c r="AE131" s="11">
        <v>46432239</v>
      </c>
      <c r="AF131" s="11">
        <v>49728953</v>
      </c>
      <c r="AG131" s="11">
        <v>56861310</v>
      </c>
      <c r="AH131" s="11">
        <v>52786284</v>
      </c>
      <c r="AI131" s="11">
        <v>47677562</v>
      </c>
      <c r="AJ131" s="12">
        <v>50893021</v>
      </c>
      <c r="AK131" s="13">
        <v>49127534</v>
      </c>
      <c r="AL131" s="13">
        <v>50751704</v>
      </c>
      <c r="AM131" s="12"/>
      <c r="AN131" s="11">
        <v>230204871</v>
      </c>
      <c r="AO131" s="11">
        <v>232499415</v>
      </c>
      <c r="AP131" s="11">
        <v>227990096</v>
      </c>
      <c r="AQ131" s="11">
        <v>215811685</v>
      </c>
      <c r="AR131" s="11">
        <v>212837854</v>
      </c>
      <c r="AS131" s="11">
        <v>217652992</v>
      </c>
      <c r="AT131" s="11">
        <v>226658872</v>
      </c>
      <c r="AU131" s="11">
        <v>230886377</v>
      </c>
      <c r="AV131" s="11">
        <v>233289844</v>
      </c>
      <c r="AW131" s="11">
        <v>232577568</v>
      </c>
      <c r="AX131" s="11">
        <v>218091024</v>
      </c>
      <c r="AY131" s="11">
        <v>219491274</v>
      </c>
      <c r="AZ131" s="11">
        <v>221548329</v>
      </c>
      <c r="BA131" s="11">
        <v>226451063</v>
      </c>
      <c r="BB131" s="11">
        <v>227124265</v>
      </c>
      <c r="BC131" s="13">
        <v>232798531</v>
      </c>
      <c r="BD131" s="13">
        <v>237805058</v>
      </c>
      <c r="BE131" s="7">
        <v>99.07</v>
      </c>
    </row>
    <row r="132" spans="1:57">
      <c r="A132">
        <v>8222</v>
      </c>
      <c r="B132" t="s">
        <v>122</v>
      </c>
      <c r="C132" t="s">
        <v>140</v>
      </c>
      <c r="D132" s="11">
        <v>62905</v>
      </c>
      <c r="E132" s="11">
        <v>63345</v>
      </c>
      <c r="F132" s="11">
        <v>63750</v>
      </c>
      <c r="G132" s="11">
        <v>64180</v>
      </c>
      <c r="H132" s="11">
        <v>64547</v>
      </c>
      <c r="I132" s="11">
        <v>64914</v>
      </c>
      <c r="J132" s="11">
        <v>65344</v>
      </c>
      <c r="K132" s="11">
        <v>65692</v>
      </c>
      <c r="L132" s="11">
        <v>65971</v>
      </c>
      <c r="M132" s="11">
        <v>66401</v>
      </c>
      <c r="N132" s="11">
        <v>66760</v>
      </c>
      <c r="O132" s="11">
        <v>67097</v>
      </c>
      <c r="P132" s="11">
        <v>67126</v>
      </c>
      <c r="Q132" s="11">
        <v>67307</v>
      </c>
      <c r="R132" s="11">
        <v>67301</v>
      </c>
      <c r="S132" s="6">
        <v>67331</v>
      </c>
      <c r="T132" s="13">
        <v>67251</v>
      </c>
      <c r="U132" s="11"/>
      <c r="V132" s="11">
        <v>21357611</v>
      </c>
      <c r="W132" s="11">
        <v>20025447</v>
      </c>
      <c r="X132" s="11">
        <v>18349550</v>
      </c>
      <c r="Y132" s="11">
        <v>18409143</v>
      </c>
      <c r="Z132" s="11">
        <v>19629860</v>
      </c>
      <c r="AA132" s="11">
        <v>19074787</v>
      </c>
      <c r="AB132" s="11">
        <v>21318825</v>
      </c>
      <c r="AC132" s="11">
        <v>20445841</v>
      </c>
      <c r="AD132" s="11">
        <v>21947043</v>
      </c>
      <c r="AE132" s="11">
        <v>22714163</v>
      </c>
      <c r="AF132" s="11">
        <v>22848397</v>
      </c>
      <c r="AG132" s="11">
        <v>24521293</v>
      </c>
      <c r="AH132" s="11">
        <v>25361417</v>
      </c>
      <c r="AI132" s="11">
        <v>25232246</v>
      </c>
      <c r="AJ132" s="12">
        <v>24807648</v>
      </c>
      <c r="AK132" s="13">
        <v>29162435</v>
      </c>
      <c r="AL132" s="13">
        <v>25235027</v>
      </c>
      <c r="AM132" s="12"/>
      <c r="AN132" s="11">
        <v>80751463</v>
      </c>
      <c r="AO132" s="11">
        <v>78818358</v>
      </c>
      <c r="AP132" s="11">
        <v>78565593</v>
      </c>
      <c r="AQ132" s="11">
        <v>75113864</v>
      </c>
      <c r="AR132" s="11">
        <v>75027519</v>
      </c>
      <c r="AS132" s="11">
        <v>78275712</v>
      </c>
      <c r="AT132" s="11">
        <v>84189490</v>
      </c>
      <c r="AU132" s="11">
        <v>88549679</v>
      </c>
      <c r="AV132" s="11">
        <v>90081661</v>
      </c>
      <c r="AW132" s="11">
        <v>90367841</v>
      </c>
      <c r="AX132" s="11">
        <v>85896060</v>
      </c>
      <c r="AY132" s="11">
        <v>85662609</v>
      </c>
      <c r="AZ132" s="11">
        <v>84946470</v>
      </c>
      <c r="BA132" s="11">
        <v>86239384</v>
      </c>
      <c r="BB132" s="11">
        <v>87258364</v>
      </c>
      <c r="BC132" s="13">
        <v>88504438</v>
      </c>
      <c r="BD132" s="13">
        <v>91116009</v>
      </c>
      <c r="BE132" s="7">
        <v>105.97</v>
      </c>
    </row>
    <row r="133" spans="1:57">
      <c r="A133">
        <v>8223</v>
      </c>
      <c r="B133" t="s">
        <v>122</v>
      </c>
      <c r="C133" t="s">
        <v>141</v>
      </c>
      <c r="D133" s="11">
        <v>32300</v>
      </c>
      <c r="E133" s="11">
        <v>32216</v>
      </c>
      <c r="F133" s="11">
        <v>31954</v>
      </c>
      <c r="G133" s="11">
        <v>31821</v>
      </c>
      <c r="H133" s="11">
        <v>31605</v>
      </c>
      <c r="I133" s="11">
        <v>31414</v>
      </c>
      <c r="J133" s="11">
        <v>31200</v>
      </c>
      <c r="K133" s="11">
        <v>30994</v>
      </c>
      <c r="L133" s="11">
        <v>30872</v>
      </c>
      <c r="M133" s="11">
        <v>30594</v>
      </c>
      <c r="N133" s="11">
        <v>30234</v>
      </c>
      <c r="O133" s="11">
        <v>29854</v>
      </c>
      <c r="P133" s="11">
        <v>29637</v>
      </c>
      <c r="Q133" s="11">
        <v>29491</v>
      </c>
      <c r="R133" s="11">
        <v>29129</v>
      </c>
      <c r="S133" s="6">
        <v>28923</v>
      </c>
      <c r="T133" s="13">
        <v>28668</v>
      </c>
      <c r="U133" s="11"/>
      <c r="V133" s="11">
        <v>10899011</v>
      </c>
      <c r="W133" s="11">
        <v>15333837</v>
      </c>
      <c r="X133" s="11">
        <v>12568818</v>
      </c>
      <c r="Y133" s="11">
        <v>12109679</v>
      </c>
      <c r="Z133" s="11">
        <v>11106075</v>
      </c>
      <c r="AA133" s="11">
        <v>11672240</v>
      </c>
      <c r="AB133" s="11">
        <v>10706318</v>
      </c>
      <c r="AC133" s="11">
        <v>10645500</v>
      </c>
      <c r="AD133" s="11">
        <v>10561919</v>
      </c>
      <c r="AE133" s="11">
        <v>11142104</v>
      </c>
      <c r="AF133" s="11">
        <v>11888809</v>
      </c>
      <c r="AG133" s="11">
        <v>14381143</v>
      </c>
      <c r="AH133" s="11">
        <v>25354780</v>
      </c>
      <c r="AI133" s="11">
        <v>19078839</v>
      </c>
      <c r="AJ133" s="12">
        <v>18449673</v>
      </c>
      <c r="AK133" s="13">
        <v>22621805</v>
      </c>
      <c r="AL133" s="13">
        <v>13509773</v>
      </c>
      <c r="AM133" s="12"/>
      <c r="AN133" s="11">
        <v>38278662</v>
      </c>
      <c r="AO133" s="11">
        <v>37535570</v>
      </c>
      <c r="AP133" s="11">
        <v>36614007</v>
      </c>
      <c r="AQ133" s="11">
        <v>34640505</v>
      </c>
      <c r="AR133" s="11">
        <v>34041591</v>
      </c>
      <c r="AS133" s="11">
        <v>34547839</v>
      </c>
      <c r="AT133" s="11">
        <v>35866574</v>
      </c>
      <c r="AU133" s="11">
        <v>36037857</v>
      </c>
      <c r="AV133" s="11">
        <v>36372246</v>
      </c>
      <c r="AW133" s="11">
        <v>36115014</v>
      </c>
      <c r="AX133" s="11">
        <v>33837335</v>
      </c>
      <c r="AY133" s="11">
        <v>33247212</v>
      </c>
      <c r="AZ133" s="11">
        <v>32374192</v>
      </c>
      <c r="BA133" s="11">
        <v>33167123</v>
      </c>
      <c r="BB133" s="11">
        <v>33592775</v>
      </c>
      <c r="BC133" s="13">
        <v>34008133</v>
      </c>
      <c r="BD133" s="13">
        <v>34467850</v>
      </c>
      <c r="BE133" s="7">
        <v>71.41</v>
      </c>
    </row>
    <row r="134" spans="1:57">
      <c r="A134">
        <v>8224</v>
      </c>
      <c r="B134" t="s">
        <v>122</v>
      </c>
      <c r="C134" t="s">
        <v>142</v>
      </c>
      <c r="D134" s="11">
        <v>50387</v>
      </c>
      <c r="E134" s="11">
        <v>51075</v>
      </c>
      <c r="F134" s="11">
        <v>51885</v>
      </c>
      <c r="G134" s="11">
        <v>52338</v>
      </c>
      <c r="H134" s="11">
        <v>53083</v>
      </c>
      <c r="I134" s="11">
        <v>54824</v>
      </c>
      <c r="J134" s="11">
        <v>56674</v>
      </c>
      <c r="K134" s="11">
        <v>58153</v>
      </c>
      <c r="L134" s="11">
        <v>59858</v>
      </c>
      <c r="M134" s="11">
        <v>61551</v>
      </c>
      <c r="N134" s="11">
        <v>62670</v>
      </c>
      <c r="O134" s="11">
        <v>62817</v>
      </c>
      <c r="P134" s="11">
        <v>63208</v>
      </c>
      <c r="Q134" s="11">
        <v>63656</v>
      </c>
      <c r="R134" s="11">
        <v>64196</v>
      </c>
      <c r="S134" s="6">
        <v>64698</v>
      </c>
      <c r="T134" s="13">
        <v>65501</v>
      </c>
      <c r="U134" s="11"/>
      <c r="V134" s="11">
        <v>14738400</v>
      </c>
      <c r="W134" s="11">
        <v>15067389</v>
      </c>
      <c r="X134" s="11">
        <v>15566777</v>
      </c>
      <c r="Y134" s="11">
        <v>17869497</v>
      </c>
      <c r="Z134" s="11">
        <v>17961238</v>
      </c>
      <c r="AA134" s="11">
        <v>19396068</v>
      </c>
      <c r="AB134" s="11">
        <v>17995853</v>
      </c>
      <c r="AC134" s="11">
        <v>15727641</v>
      </c>
      <c r="AD134" s="11">
        <v>17647536</v>
      </c>
      <c r="AE134" s="11">
        <v>16395446</v>
      </c>
      <c r="AF134" s="11">
        <v>17891156</v>
      </c>
      <c r="AG134" s="11">
        <v>18485260</v>
      </c>
      <c r="AH134" s="11">
        <v>20976302</v>
      </c>
      <c r="AI134" s="11">
        <v>19486345</v>
      </c>
      <c r="AJ134" s="12">
        <v>18503575</v>
      </c>
      <c r="AK134" s="13">
        <v>20601285</v>
      </c>
      <c r="AL134" s="13">
        <v>20044671</v>
      </c>
      <c r="AM134" s="12"/>
      <c r="AN134" s="11">
        <v>88963605</v>
      </c>
      <c r="AO134" s="11">
        <v>90376039</v>
      </c>
      <c r="AP134" s="11">
        <v>89500101</v>
      </c>
      <c r="AQ134" s="11">
        <v>87711105</v>
      </c>
      <c r="AR134" s="11">
        <v>87867630</v>
      </c>
      <c r="AS134" s="11">
        <v>89994353</v>
      </c>
      <c r="AT134" s="11">
        <v>95881172</v>
      </c>
      <c r="AU134" s="11">
        <v>103104541</v>
      </c>
      <c r="AV134" s="11">
        <v>106283398</v>
      </c>
      <c r="AW134" s="11">
        <v>107410673</v>
      </c>
      <c r="AX134" s="11">
        <v>104796209</v>
      </c>
      <c r="AY134" s="11">
        <v>107173781</v>
      </c>
      <c r="AZ134" s="11">
        <v>107191207</v>
      </c>
      <c r="BA134" s="11">
        <v>109962458</v>
      </c>
      <c r="BB134" s="11">
        <v>110867038</v>
      </c>
      <c r="BC134" s="13">
        <v>112398150</v>
      </c>
      <c r="BD134" s="13">
        <v>116459764</v>
      </c>
      <c r="BE134" s="7">
        <v>35.630000000000003</v>
      </c>
    </row>
    <row r="135" spans="1:57">
      <c r="A135">
        <v>8225</v>
      </c>
      <c r="B135" t="s">
        <v>122</v>
      </c>
      <c r="C135" t="s">
        <v>143</v>
      </c>
      <c r="D135" s="11">
        <v>50099</v>
      </c>
      <c r="E135" s="11">
        <v>49921</v>
      </c>
      <c r="F135" s="11">
        <v>49585</v>
      </c>
      <c r="G135" s="11">
        <v>49402</v>
      </c>
      <c r="H135" s="11">
        <v>49142</v>
      </c>
      <c r="I135" s="11">
        <v>48846</v>
      </c>
      <c r="J135" s="11">
        <v>48356</v>
      </c>
      <c r="K135" s="11">
        <v>47914</v>
      </c>
      <c r="L135" s="11">
        <v>47343</v>
      </c>
      <c r="M135" s="11">
        <v>46977</v>
      </c>
      <c r="N135" s="11">
        <v>46334</v>
      </c>
      <c r="O135" s="11">
        <v>45888</v>
      </c>
      <c r="P135" s="11">
        <v>45298</v>
      </c>
      <c r="Q135" s="11">
        <v>44989</v>
      </c>
      <c r="R135" s="11">
        <v>44478</v>
      </c>
      <c r="S135" s="6">
        <v>43882</v>
      </c>
      <c r="T135" s="13">
        <v>43221</v>
      </c>
      <c r="U135" s="11"/>
      <c r="V135" s="11">
        <v>22988159</v>
      </c>
      <c r="W135" s="11">
        <v>23121977</v>
      </c>
      <c r="X135" s="11">
        <v>21962410</v>
      </c>
      <c r="Y135" s="11">
        <v>22615893</v>
      </c>
      <c r="Z135" s="11">
        <v>24834316</v>
      </c>
      <c r="AA135" s="11">
        <v>24480398</v>
      </c>
      <c r="AB135" s="11">
        <v>22042107</v>
      </c>
      <c r="AC135" s="11">
        <v>21086177</v>
      </c>
      <c r="AD135" s="11">
        <v>20983180</v>
      </c>
      <c r="AE135" s="11">
        <v>22473818</v>
      </c>
      <c r="AF135" s="11">
        <v>21929757</v>
      </c>
      <c r="AG135" s="11">
        <v>22042259</v>
      </c>
      <c r="AH135" s="11">
        <v>23782084</v>
      </c>
      <c r="AI135" s="11">
        <v>21735069</v>
      </c>
      <c r="AJ135" s="12">
        <v>23592622</v>
      </c>
      <c r="AK135" s="13">
        <v>23619999</v>
      </c>
      <c r="AL135" s="13">
        <v>23615254</v>
      </c>
      <c r="AM135" s="12"/>
      <c r="AN135" s="11">
        <v>56416695</v>
      </c>
      <c r="AO135" s="11">
        <v>55469502</v>
      </c>
      <c r="AP135" s="11">
        <v>53740019</v>
      </c>
      <c r="AQ135" s="11">
        <v>51403167</v>
      </c>
      <c r="AR135" s="11">
        <v>49966415</v>
      </c>
      <c r="AS135" s="11">
        <v>50920640</v>
      </c>
      <c r="AT135" s="11">
        <v>52768704</v>
      </c>
      <c r="AU135" s="11">
        <v>52370131</v>
      </c>
      <c r="AV135" s="11">
        <v>52552196</v>
      </c>
      <c r="AW135" s="11">
        <v>51222059</v>
      </c>
      <c r="AX135" s="11">
        <v>47424100</v>
      </c>
      <c r="AY135" s="11">
        <v>46955617</v>
      </c>
      <c r="AZ135" s="11">
        <v>46343858</v>
      </c>
      <c r="BA135" s="11">
        <v>47596528</v>
      </c>
      <c r="BB135" s="11">
        <v>46521061</v>
      </c>
      <c r="BC135" s="13">
        <v>46694516</v>
      </c>
      <c r="BD135" s="13">
        <v>46487861</v>
      </c>
      <c r="BE135" s="7">
        <v>348.38</v>
      </c>
    </row>
    <row r="136" spans="1:57">
      <c r="A136">
        <v>8226</v>
      </c>
      <c r="B136" t="s">
        <v>122</v>
      </c>
      <c r="C136" t="s">
        <v>144</v>
      </c>
      <c r="D136" s="11">
        <v>56329</v>
      </c>
      <c r="E136" s="11">
        <v>56519</v>
      </c>
      <c r="F136" s="11">
        <v>56482</v>
      </c>
      <c r="G136" s="11">
        <v>56596</v>
      </c>
      <c r="H136" s="11">
        <v>56607</v>
      </c>
      <c r="I136" s="11">
        <v>56599</v>
      </c>
      <c r="J136" s="11">
        <v>56493</v>
      </c>
      <c r="K136" s="11">
        <v>56432</v>
      </c>
      <c r="L136" s="11">
        <v>56261</v>
      </c>
      <c r="M136" s="11">
        <v>56110</v>
      </c>
      <c r="N136" s="11">
        <v>55949</v>
      </c>
      <c r="O136" s="11">
        <v>55835</v>
      </c>
      <c r="P136" s="11">
        <v>55780</v>
      </c>
      <c r="Q136" s="11">
        <v>55761</v>
      </c>
      <c r="R136" s="11">
        <v>55564</v>
      </c>
      <c r="S136" s="6">
        <v>55440</v>
      </c>
      <c r="T136" s="13">
        <v>55224</v>
      </c>
      <c r="U136" s="11"/>
      <c r="V136" s="11">
        <v>17683617</v>
      </c>
      <c r="W136" s="11">
        <v>16190881</v>
      </c>
      <c r="X136" s="11">
        <v>16819250</v>
      </c>
      <c r="Y136" s="11">
        <v>16956531</v>
      </c>
      <c r="Z136" s="11">
        <v>16975699</v>
      </c>
      <c r="AA136" s="11">
        <v>17634573</v>
      </c>
      <c r="AB136" s="11">
        <v>17159540</v>
      </c>
      <c r="AC136" s="11">
        <v>17001695</v>
      </c>
      <c r="AD136" s="11">
        <v>17164562</v>
      </c>
      <c r="AE136" s="11">
        <v>17563700</v>
      </c>
      <c r="AF136" s="11">
        <v>18320658</v>
      </c>
      <c r="AG136" s="11">
        <v>20798657</v>
      </c>
      <c r="AH136" s="11">
        <v>19151855</v>
      </c>
      <c r="AI136" s="11">
        <v>18893478</v>
      </c>
      <c r="AJ136" s="12">
        <v>18603315</v>
      </c>
      <c r="AK136" s="13">
        <v>18615249</v>
      </c>
      <c r="AL136" s="13">
        <v>18592845</v>
      </c>
      <c r="AM136" s="12"/>
      <c r="AN136" s="11">
        <v>76012812</v>
      </c>
      <c r="AO136" s="11">
        <v>75505696</v>
      </c>
      <c r="AP136" s="11">
        <v>74292643</v>
      </c>
      <c r="AQ136" s="11">
        <v>70652864</v>
      </c>
      <c r="AR136" s="11">
        <v>68703243</v>
      </c>
      <c r="AS136" s="11">
        <v>70103772</v>
      </c>
      <c r="AT136" s="11">
        <v>72815481</v>
      </c>
      <c r="AU136" s="11">
        <v>72819866</v>
      </c>
      <c r="AV136" s="11">
        <v>73208325</v>
      </c>
      <c r="AW136" s="11">
        <v>72218351</v>
      </c>
      <c r="AX136" s="11">
        <v>67976902</v>
      </c>
      <c r="AY136" s="11">
        <v>67315608</v>
      </c>
      <c r="AZ136" s="11">
        <v>67016428</v>
      </c>
      <c r="BA136" s="11">
        <v>67911844</v>
      </c>
      <c r="BB136" s="11">
        <v>68031134</v>
      </c>
      <c r="BC136" s="13">
        <v>68546479</v>
      </c>
      <c r="BD136" s="13">
        <v>69677356</v>
      </c>
      <c r="BE136" s="7">
        <v>97.8</v>
      </c>
    </row>
    <row r="137" spans="1:57">
      <c r="A137">
        <v>8227</v>
      </c>
      <c r="B137" t="s">
        <v>122</v>
      </c>
      <c r="C137" t="s">
        <v>145</v>
      </c>
      <c r="D137" s="11">
        <v>117540</v>
      </c>
      <c r="E137" s="11">
        <v>117194</v>
      </c>
      <c r="F137" s="11">
        <v>116594</v>
      </c>
      <c r="G137" s="11">
        <v>115830</v>
      </c>
      <c r="H137" s="11">
        <v>115093</v>
      </c>
      <c r="I137" s="11">
        <v>114282</v>
      </c>
      <c r="J137" s="11">
        <v>113492</v>
      </c>
      <c r="K137" s="11">
        <v>112544</v>
      </c>
      <c r="L137" s="11">
        <v>111756</v>
      </c>
      <c r="M137" s="11">
        <v>110842</v>
      </c>
      <c r="N137" s="11">
        <v>110031</v>
      </c>
      <c r="O137" s="11">
        <v>109185</v>
      </c>
      <c r="P137" s="11">
        <v>108365</v>
      </c>
      <c r="Q137" s="11">
        <v>107781</v>
      </c>
      <c r="R137" s="11">
        <v>106920</v>
      </c>
      <c r="S137" s="6">
        <v>105824</v>
      </c>
      <c r="T137" s="13">
        <v>104731</v>
      </c>
      <c r="U137" s="11"/>
      <c r="V137" s="11">
        <v>39576139</v>
      </c>
      <c r="W137" s="11">
        <v>39464158</v>
      </c>
      <c r="X137" s="11">
        <v>39207328</v>
      </c>
      <c r="Y137" s="11">
        <v>36862224</v>
      </c>
      <c r="Z137" s="11">
        <v>37388604</v>
      </c>
      <c r="AA137" s="11">
        <v>34787108</v>
      </c>
      <c r="AB137" s="11">
        <v>34774445</v>
      </c>
      <c r="AC137" s="11">
        <v>35579343</v>
      </c>
      <c r="AD137" s="11">
        <v>34240440</v>
      </c>
      <c r="AE137" s="11">
        <v>37614050</v>
      </c>
      <c r="AF137" s="11">
        <v>39283059</v>
      </c>
      <c r="AG137" s="11">
        <v>38580731</v>
      </c>
      <c r="AH137" s="11">
        <v>40552601</v>
      </c>
      <c r="AI137" s="11">
        <v>39665800</v>
      </c>
      <c r="AJ137" s="12">
        <v>41511676</v>
      </c>
      <c r="AK137" s="13">
        <v>40543995</v>
      </c>
      <c r="AL137" s="13">
        <v>42284599</v>
      </c>
      <c r="AM137" s="12"/>
      <c r="AN137" s="11">
        <v>150106521</v>
      </c>
      <c r="AO137" s="11">
        <v>146681436</v>
      </c>
      <c r="AP137" s="11">
        <v>141426404</v>
      </c>
      <c r="AQ137" s="11">
        <v>135404987</v>
      </c>
      <c r="AR137" s="11">
        <v>132640570</v>
      </c>
      <c r="AS137" s="11">
        <v>134262335</v>
      </c>
      <c r="AT137" s="11">
        <v>138102745</v>
      </c>
      <c r="AU137" s="11">
        <v>139795515</v>
      </c>
      <c r="AV137" s="11">
        <v>139151896</v>
      </c>
      <c r="AW137" s="11">
        <v>136867549</v>
      </c>
      <c r="AX137" s="11">
        <v>125507069</v>
      </c>
      <c r="AY137" s="11">
        <v>126273394</v>
      </c>
      <c r="AZ137" s="11">
        <v>126951245</v>
      </c>
      <c r="BA137" s="11">
        <v>127571493</v>
      </c>
      <c r="BB137" s="11">
        <v>127734674</v>
      </c>
      <c r="BC137" s="13">
        <v>128059689</v>
      </c>
      <c r="BD137" s="13">
        <v>129852383</v>
      </c>
      <c r="BE137" s="7">
        <v>205.35</v>
      </c>
    </row>
    <row r="138" spans="1:57">
      <c r="A138">
        <v>8228</v>
      </c>
      <c r="B138" t="s">
        <v>122</v>
      </c>
      <c r="C138" t="s">
        <v>146</v>
      </c>
      <c r="D138" s="11">
        <v>59155</v>
      </c>
      <c r="E138" s="11">
        <v>58722</v>
      </c>
      <c r="F138" s="11">
        <v>58407</v>
      </c>
      <c r="G138" s="11">
        <v>58163</v>
      </c>
      <c r="H138" s="11">
        <v>57946</v>
      </c>
      <c r="I138" s="11">
        <v>57634</v>
      </c>
      <c r="J138" s="11">
        <v>57622</v>
      </c>
      <c r="K138" s="11">
        <v>57298</v>
      </c>
      <c r="L138" s="11">
        <v>56996</v>
      </c>
      <c r="M138" s="11">
        <v>56610</v>
      </c>
      <c r="N138" s="11">
        <v>56252</v>
      </c>
      <c r="O138" s="11">
        <v>55883</v>
      </c>
      <c r="P138" s="11">
        <v>55521</v>
      </c>
      <c r="Q138" s="11">
        <v>55263</v>
      </c>
      <c r="R138" s="11">
        <v>54722</v>
      </c>
      <c r="S138" s="6">
        <v>54176</v>
      </c>
      <c r="T138" s="13">
        <v>53587</v>
      </c>
      <c r="U138" s="11"/>
      <c r="V138" s="11">
        <v>18427135</v>
      </c>
      <c r="W138" s="11">
        <v>19979101</v>
      </c>
      <c r="X138" s="11">
        <v>18118180</v>
      </c>
      <c r="Y138" s="11">
        <v>18497663</v>
      </c>
      <c r="Z138" s="11">
        <v>18843634</v>
      </c>
      <c r="AA138" s="11">
        <v>18556965</v>
      </c>
      <c r="AB138" s="11">
        <v>19249503</v>
      </c>
      <c r="AC138" s="11">
        <v>18678379</v>
      </c>
      <c r="AD138" s="11">
        <v>18172524</v>
      </c>
      <c r="AE138" s="11">
        <v>19765251</v>
      </c>
      <c r="AF138" s="11">
        <v>20931291</v>
      </c>
      <c r="AG138" s="11">
        <v>20726275</v>
      </c>
      <c r="AH138" s="11">
        <v>20371957</v>
      </c>
      <c r="AI138" s="11">
        <v>21885658</v>
      </c>
      <c r="AJ138" s="12">
        <v>22649921</v>
      </c>
      <c r="AK138" s="13">
        <v>24110405</v>
      </c>
      <c r="AL138" s="13">
        <v>27227023</v>
      </c>
      <c r="AM138" s="12"/>
      <c r="AN138" s="11">
        <v>71783783</v>
      </c>
      <c r="AO138" s="11">
        <v>70697880</v>
      </c>
      <c r="AP138" s="11">
        <v>68365068</v>
      </c>
      <c r="AQ138" s="11">
        <v>66010915</v>
      </c>
      <c r="AR138" s="11">
        <v>64655562</v>
      </c>
      <c r="AS138" s="11">
        <v>66962830</v>
      </c>
      <c r="AT138" s="11">
        <v>66976312</v>
      </c>
      <c r="AU138" s="11">
        <v>69844761</v>
      </c>
      <c r="AV138" s="11">
        <v>69098810</v>
      </c>
      <c r="AW138" s="11">
        <v>67456092</v>
      </c>
      <c r="AX138" s="11">
        <v>62680379</v>
      </c>
      <c r="AY138" s="11">
        <v>63439705</v>
      </c>
      <c r="AZ138" s="11">
        <v>63474935</v>
      </c>
      <c r="BA138" s="11">
        <v>64073418</v>
      </c>
      <c r="BB138" s="11">
        <v>64786228</v>
      </c>
      <c r="BC138" s="13">
        <v>63580562</v>
      </c>
      <c r="BD138" s="13">
        <v>66797501</v>
      </c>
      <c r="BE138" s="7">
        <v>123.18</v>
      </c>
    </row>
    <row r="139" spans="1:57">
      <c r="A139">
        <v>8229</v>
      </c>
      <c r="B139" t="s">
        <v>122</v>
      </c>
      <c r="C139" t="s">
        <v>147</v>
      </c>
      <c r="D139" s="11">
        <v>51166</v>
      </c>
      <c r="E139" s="11">
        <v>50802</v>
      </c>
      <c r="F139" s="11">
        <v>50459</v>
      </c>
      <c r="G139" s="11">
        <v>50032</v>
      </c>
      <c r="H139" s="11">
        <v>49772</v>
      </c>
      <c r="I139" s="11">
        <v>49289</v>
      </c>
      <c r="J139" s="11">
        <v>48591</v>
      </c>
      <c r="K139" s="11">
        <v>47952</v>
      </c>
      <c r="L139" s="11">
        <v>47496</v>
      </c>
      <c r="M139" s="11">
        <v>46949</v>
      </c>
      <c r="N139" s="11">
        <v>46287</v>
      </c>
      <c r="O139" s="11">
        <v>45543</v>
      </c>
      <c r="P139" s="11">
        <v>44765</v>
      </c>
      <c r="Q139" s="11">
        <v>44107</v>
      </c>
      <c r="R139" s="11">
        <v>43464</v>
      </c>
      <c r="S139" s="6">
        <v>42730</v>
      </c>
      <c r="T139" s="13">
        <v>41939</v>
      </c>
      <c r="U139" s="11"/>
      <c r="V139" s="11">
        <v>18306869</v>
      </c>
      <c r="W139" s="11">
        <v>19121972</v>
      </c>
      <c r="X139" s="11">
        <v>17365850</v>
      </c>
      <c r="Y139" s="11">
        <v>18752813</v>
      </c>
      <c r="Z139" s="11">
        <v>20650740</v>
      </c>
      <c r="AA139" s="11">
        <v>18205021</v>
      </c>
      <c r="AB139" s="11">
        <v>18412383</v>
      </c>
      <c r="AC139" s="11">
        <v>17773669</v>
      </c>
      <c r="AD139" s="11">
        <v>16941864</v>
      </c>
      <c r="AE139" s="11">
        <v>18573555</v>
      </c>
      <c r="AF139" s="11">
        <v>19623647</v>
      </c>
      <c r="AG139" s="11">
        <v>20600311</v>
      </c>
      <c r="AH139" s="11">
        <v>20987867</v>
      </c>
      <c r="AI139" s="11">
        <v>21141496</v>
      </c>
      <c r="AJ139" s="12">
        <v>20606759</v>
      </c>
      <c r="AK139" s="13">
        <v>23234220</v>
      </c>
      <c r="AL139" s="13">
        <v>20921316</v>
      </c>
      <c r="AM139" s="12"/>
      <c r="AN139" s="11">
        <v>60161134</v>
      </c>
      <c r="AO139" s="11">
        <v>58931087</v>
      </c>
      <c r="AP139" s="11">
        <v>57499590</v>
      </c>
      <c r="AQ139" s="11">
        <v>54821474</v>
      </c>
      <c r="AR139" s="11">
        <v>53820474</v>
      </c>
      <c r="AS139" s="11">
        <v>53631425</v>
      </c>
      <c r="AT139" s="11">
        <v>55385062</v>
      </c>
      <c r="AU139" s="11">
        <v>55227349</v>
      </c>
      <c r="AV139" s="11">
        <v>54690525</v>
      </c>
      <c r="AW139" s="11">
        <v>54322167</v>
      </c>
      <c r="AX139" s="11">
        <v>49595386</v>
      </c>
      <c r="AY139" s="11">
        <v>48564080</v>
      </c>
      <c r="AZ139" s="11">
        <v>48619966</v>
      </c>
      <c r="BA139" s="11">
        <v>49592426</v>
      </c>
      <c r="BB139" s="11">
        <v>47762712</v>
      </c>
      <c r="BC139" s="13">
        <v>47508164</v>
      </c>
      <c r="BD139" s="13">
        <v>48226926</v>
      </c>
      <c r="BE139" s="7">
        <v>205.78</v>
      </c>
    </row>
    <row r="140" spans="1:57">
      <c r="A140">
        <v>8230</v>
      </c>
      <c r="B140" t="s">
        <v>122</v>
      </c>
      <c r="C140" t="s">
        <v>148</v>
      </c>
      <c r="D140" s="11">
        <v>45686</v>
      </c>
      <c r="E140" s="11">
        <v>45586</v>
      </c>
      <c r="F140" s="11">
        <v>45419</v>
      </c>
      <c r="G140" s="11">
        <v>45367</v>
      </c>
      <c r="H140" s="11">
        <v>45182</v>
      </c>
      <c r="I140" s="11">
        <v>45157</v>
      </c>
      <c r="J140" s="11">
        <v>44967</v>
      </c>
      <c r="K140" s="11">
        <v>44785</v>
      </c>
      <c r="L140" s="11">
        <v>44421</v>
      </c>
      <c r="M140" s="11">
        <v>44084</v>
      </c>
      <c r="N140" s="11">
        <v>43840</v>
      </c>
      <c r="O140" s="11">
        <v>43537</v>
      </c>
      <c r="P140" s="11">
        <v>43165</v>
      </c>
      <c r="Q140" s="11">
        <v>42922</v>
      </c>
      <c r="R140" s="11">
        <v>42537</v>
      </c>
      <c r="S140" s="6">
        <v>42114</v>
      </c>
      <c r="T140" s="13">
        <v>41686</v>
      </c>
      <c r="U140" s="11"/>
      <c r="V140" s="11">
        <v>14142729</v>
      </c>
      <c r="W140" s="11">
        <v>14115978</v>
      </c>
      <c r="X140" s="11">
        <v>14310300</v>
      </c>
      <c r="Y140" s="11">
        <v>14350203</v>
      </c>
      <c r="Z140" s="11">
        <v>14302214</v>
      </c>
      <c r="AA140" s="11">
        <v>14400314</v>
      </c>
      <c r="AB140" s="11">
        <v>14242873</v>
      </c>
      <c r="AC140" s="11">
        <v>14655020</v>
      </c>
      <c r="AD140" s="11">
        <v>14391436</v>
      </c>
      <c r="AE140" s="11">
        <v>15232127</v>
      </c>
      <c r="AF140" s="11">
        <v>15731264</v>
      </c>
      <c r="AG140" s="11">
        <v>16333352</v>
      </c>
      <c r="AH140" s="11">
        <v>16818475</v>
      </c>
      <c r="AI140" s="11">
        <v>17437639</v>
      </c>
      <c r="AJ140" s="12">
        <v>16180348</v>
      </c>
      <c r="AK140" s="13">
        <v>18716510</v>
      </c>
      <c r="AL140" s="13">
        <v>16645333</v>
      </c>
      <c r="AM140" s="12"/>
      <c r="AN140" s="11">
        <v>60125014</v>
      </c>
      <c r="AO140" s="11">
        <v>59636054</v>
      </c>
      <c r="AP140" s="11">
        <v>58166402</v>
      </c>
      <c r="AQ140" s="11">
        <v>56356878</v>
      </c>
      <c r="AR140" s="11">
        <v>55977059</v>
      </c>
      <c r="AS140" s="11">
        <v>57420844</v>
      </c>
      <c r="AT140" s="11">
        <v>59041026</v>
      </c>
      <c r="AU140" s="11">
        <v>59049825</v>
      </c>
      <c r="AV140" s="11">
        <v>60224328</v>
      </c>
      <c r="AW140" s="11">
        <v>58962313</v>
      </c>
      <c r="AX140" s="11">
        <v>53740429</v>
      </c>
      <c r="AY140" s="11">
        <v>54507591</v>
      </c>
      <c r="AZ140" s="11">
        <v>55041694</v>
      </c>
      <c r="BA140" s="11">
        <v>55322805</v>
      </c>
      <c r="BB140" s="11">
        <v>54881569</v>
      </c>
      <c r="BC140" s="13">
        <v>54723140</v>
      </c>
      <c r="BD140" s="13">
        <v>55133103</v>
      </c>
      <c r="BE140" s="7">
        <v>156.61000000000001</v>
      </c>
    </row>
    <row r="141" spans="1:57">
      <c r="A141">
        <v>8231</v>
      </c>
      <c r="B141" t="s">
        <v>122</v>
      </c>
      <c r="C141" t="s">
        <v>149</v>
      </c>
      <c r="D141" s="11">
        <v>51499</v>
      </c>
      <c r="E141" s="11">
        <v>51067</v>
      </c>
      <c r="F141" s="11">
        <v>50644</v>
      </c>
      <c r="G141" s="11">
        <v>50332</v>
      </c>
      <c r="H141" s="11">
        <v>50110</v>
      </c>
      <c r="I141" s="11">
        <v>49622</v>
      </c>
      <c r="J141" s="11">
        <v>49211</v>
      </c>
      <c r="K141" s="11">
        <v>48629</v>
      </c>
      <c r="L141" s="11">
        <v>48130</v>
      </c>
      <c r="M141" s="11">
        <v>47625</v>
      </c>
      <c r="N141" s="11">
        <v>47062</v>
      </c>
      <c r="O141" s="11">
        <v>46466</v>
      </c>
      <c r="P141" s="11">
        <v>45805</v>
      </c>
      <c r="Q141" s="11">
        <v>45450</v>
      </c>
      <c r="R141" s="11">
        <v>44783</v>
      </c>
      <c r="S141" s="6">
        <v>44047</v>
      </c>
      <c r="T141" s="13">
        <v>43359</v>
      </c>
      <c r="U141" s="11"/>
      <c r="V141" s="11">
        <v>16454948</v>
      </c>
      <c r="W141" s="11">
        <v>16347963</v>
      </c>
      <c r="X141" s="11">
        <v>15495952</v>
      </c>
      <c r="Y141" s="11">
        <v>15248362</v>
      </c>
      <c r="Z141" s="11">
        <v>15843701</v>
      </c>
      <c r="AA141" s="11">
        <v>16776236</v>
      </c>
      <c r="AB141" s="11">
        <v>16592443</v>
      </c>
      <c r="AC141" s="11">
        <v>16177346</v>
      </c>
      <c r="AD141" s="11">
        <v>16460392</v>
      </c>
      <c r="AE141" s="11">
        <v>17987749</v>
      </c>
      <c r="AF141" s="11">
        <v>16774612</v>
      </c>
      <c r="AG141" s="11">
        <v>17320594</v>
      </c>
      <c r="AH141" s="11">
        <v>16450384</v>
      </c>
      <c r="AI141" s="11">
        <v>16743313</v>
      </c>
      <c r="AJ141" s="12">
        <v>16380213</v>
      </c>
      <c r="AK141" s="13">
        <v>17436355</v>
      </c>
      <c r="AL141" s="13">
        <v>17191374</v>
      </c>
      <c r="AM141" s="12"/>
      <c r="AN141" s="11">
        <v>59085208</v>
      </c>
      <c r="AO141" s="11">
        <v>57393549</v>
      </c>
      <c r="AP141" s="11">
        <v>55139249</v>
      </c>
      <c r="AQ141" s="11">
        <v>53116769</v>
      </c>
      <c r="AR141" s="11">
        <v>52298708</v>
      </c>
      <c r="AS141" s="11">
        <v>52499379</v>
      </c>
      <c r="AT141" s="11">
        <v>53831097</v>
      </c>
      <c r="AU141" s="11">
        <v>54366930</v>
      </c>
      <c r="AV141" s="11">
        <v>53864207</v>
      </c>
      <c r="AW141" s="11">
        <v>52591595</v>
      </c>
      <c r="AX141" s="11">
        <v>48480608</v>
      </c>
      <c r="AY141" s="11">
        <v>48054858</v>
      </c>
      <c r="AZ141" s="11">
        <v>48305094</v>
      </c>
      <c r="BA141" s="11">
        <v>48771636</v>
      </c>
      <c r="BB141" s="11">
        <v>48600715</v>
      </c>
      <c r="BC141" s="13">
        <v>49060462</v>
      </c>
      <c r="BD141" s="13">
        <v>48909797</v>
      </c>
      <c r="BE141" s="7">
        <v>179.78</v>
      </c>
    </row>
    <row r="142" spans="1:57">
      <c r="A142">
        <v>8232</v>
      </c>
      <c r="B142" t="s">
        <v>122</v>
      </c>
      <c r="C142" t="s">
        <v>150</v>
      </c>
      <c r="D142" s="11">
        <v>86572</v>
      </c>
      <c r="E142" s="11">
        <v>87364</v>
      </c>
      <c r="F142" s="11">
        <v>87948</v>
      </c>
      <c r="G142" s="11">
        <v>88276</v>
      </c>
      <c r="H142" s="11">
        <v>88841</v>
      </c>
      <c r="I142" s="11">
        <v>89635</v>
      </c>
      <c r="J142" s="11">
        <v>90462</v>
      </c>
      <c r="K142" s="11">
        <v>90925</v>
      </c>
      <c r="L142" s="11">
        <v>91424</v>
      </c>
      <c r="M142" s="11">
        <v>91921</v>
      </c>
      <c r="N142" s="11">
        <v>92447</v>
      </c>
      <c r="O142" s="11">
        <v>92248</v>
      </c>
      <c r="P142" s="11">
        <v>92308</v>
      </c>
      <c r="Q142" s="11">
        <v>92356</v>
      </c>
      <c r="R142" s="11">
        <v>92433</v>
      </c>
      <c r="S142" s="6">
        <v>92616</v>
      </c>
      <c r="T142" s="13">
        <v>92724</v>
      </c>
      <c r="U142" s="11"/>
      <c r="V142" s="11">
        <v>28952277</v>
      </c>
      <c r="W142" s="11">
        <v>30701438</v>
      </c>
      <c r="X142" s="11">
        <v>28799356</v>
      </c>
      <c r="Y142" s="11">
        <v>29011382</v>
      </c>
      <c r="Z142" s="11">
        <v>31580658</v>
      </c>
      <c r="AA142" s="11">
        <v>32267345</v>
      </c>
      <c r="AB142" s="11">
        <v>31743856</v>
      </c>
      <c r="AC142" s="11">
        <v>34674534</v>
      </c>
      <c r="AD142" s="11">
        <v>35500268</v>
      </c>
      <c r="AE142" s="11">
        <v>37341697</v>
      </c>
      <c r="AF142" s="11">
        <v>35842928</v>
      </c>
      <c r="AG142" s="11">
        <v>41969629</v>
      </c>
      <c r="AH142" s="11">
        <v>45089699</v>
      </c>
      <c r="AI142" s="11">
        <v>47207939</v>
      </c>
      <c r="AJ142" s="12">
        <v>45804177</v>
      </c>
      <c r="AK142" s="13">
        <v>42915359</v>
      </c>
      <c r="AL142" s="13">
        <v>45298950</v>
      </c>
      <c r="AM142" s="12"/>
      <c r="AN142" s="11">
        <v>113884094</v>
      </c>
      <c r="AO142" s="11">
        <v>112569156</v>
      </c>
      <c r="AP142" s="11">
        <v>113731814</v>
      </c>
      <c r="AQ142" s="11">
        <v>112208832</v>
      </c>
      <c r="AR142" s="11">
        <v>111258414</v>
      </c>
      <c r="AS142" s="11">
        <v>113585542</v>
      </c>
      <c r="AT142" s="11">
        <v>119533286</v>
      </c>
      <c r="AU142" s="11">
        <v>123983332</v>
      </c>
      <c r="AV142" s="11">
        <v>127976350</v>
      </c>
      <c r="AW142" s="11">
        <v>127360628</v>
      </c>
      <c r="AX142" s="11">
        <v>121396539</v>
      </c>
      <c r="AY142" s="11">
        <v>123031311</v>
      </c>
      <c r="AZ142" s="11">
        <v>122059953</v>
      </c>
      <c r="BA142" s="11">
        <v>123950182</v>
      </c>
      <c r="BB142" s="11">
        <v>127178240</v>
      </c>
      <c r="BC142" s="13">
        <v>130675852</v>
      </c>
      <c r="BD142" s="13">
        <v>134912019</v>
      </c>
      <c r="BE142" s="7">
        <v>147.26</v>
      </c>
    </row>
    <row r="143" spans="1:57">
      <c r="A143">
        <v>8233</v>
      </c>
      <c r="B143" t="s">
        <v>122</v>
      </c>
      <c r="C143" t="s">
        <v>151</v>
      </c>
      <c r="D143" s="11">
        <v>41991</v>
      </c>
      <c r="E143" s="11">
        <v>41677</v>
      </c>
      <c r="F143" s="11">
        <v>41367</v>
      </c>
      <c r="G143" s="11">
        <v>41106</v>
      </c>
      <c r="H143" s="11">
        <v>40816</v>
      </c>
      <c r="I143" s="11">
        <v>40400</v>
      </c>
      <c r="J143" s="11">
        <v>40063</v>
      </c>
      <c r="K143" s="11">
        <v>39579</v>
      </c>
      <c r="L143" s="11">
        <v>39111</v>
      </c>
      <c r="M143" s="11">
        <v>38767</v>
      </c>
      <c r="N143" s="11">
        <v>38249</v>
      </c>
      <c r="O143" s="11">
        <v>37695</v>
      </c>
      <c r="P143" s="11">
        <v>37114</v>
      </c>
      <c r="Q143" s="11">
        <v>36772</v>
      </c>
      <c r="R143" s="11">
        <v>36338</v>
      </c>
      <c r="S143" s="6">
        <v>35781</v>
      </c>
      <c r="T143" s="13">
        <v>35248</v>
      </c>
      <c r="U143" s="11"/>
      <c r="V143" s="11">
        <v>15675484</v>
      </c>
      <c r="W143" s="11">
        <v>15129073</v>
      </c>
      <c r="X143" s="11">
        <v>16081356</v>
      </c>
      <c r="Y143" s="11">
        <v>15795809</v>
      </c>
      <c r="Z143" s="11">
        <v>14974962</v>
      </c>
      <c r="AA143" s="11">
        <v>15120790</v>
      </c>
      <c r="AB143" s="11">
        <v>15766331</v>
      </c>
      <c r="AC143" s="11">
        <v>15502035</v>
      </c>
      <c r="AD143" s="11">
        <v>15678511</v>
      </c>
      <c r="AE143" s="11">
        <v>15337732</v>
      </c>
      <c r="AF143" s="11">
        <v>17613145</v>
      </c>
      <c r="AG143" s="11">
        <v>19380951</v>
      </c>
      <c r="AH143" s="11">
        <v>18582081</v>
      </c>
      <c r="AI143" s="11">
        <v>19133214</v>
      </c>
      <c r="AJ143" s="12">
        <v>17721627</v>
      </c>
      <c r="AK143" s="13">
        <v>18579354</v>
      </c>
      <c r="AL143" s="13">
        <v>17120865</v>
      </c>
      <c r="AM143" s="12"/>
      <c r="AN143" s="11">
        <v>42200587</v>
      </c>
      <c r="AO143" s="11">
        <v>41077278</v>
      </c>
      <c r="AP143" s="11">
        <v>40087175</v>
      </c>
      <c r="AQ143" s="11">
        <v>38995893</v>
      </c>
      <c r="AR143" s="11">
        <v>38985677</v>
      </c>
      <c r="AS143" s="11">
        <v>39235013</v>
      </c>
      <c r="AT143" s="11">
        <v>40355561</v>
      </c>
      <c r="AU143" s="11">
        <v>40441414</v>
      </c>
      <c r="AV143" s="11">
        <v>41158753</v>
      </c>
      <c r="AW143" s="11">
        <v>40357934</v>
      </c>
      <c r="AX143" s="11">
        <v>37591475</v>
      </c>
      <c r="AY143" s="11">
        <v>37713306</v>
      </c>
      <c r="AZ143" s="11">
        <v>37719653</v>
      </c>
      <c r="BA143" s="11">
        <v>38336957</v>
      </c>
      <c r="BB143" s="11">
        <v>37748074</v>
      </c>
      <c r="BC143" s="13">
        <v>38586133</v>
      </c>
      <c r="BD143" s="13">
        <v>39799646</v>
      </c>
      <c r="BE143" s="7">
        <v>222.38</v>
      </c>
    </row>
    <row r="144" spans="1:57">
      <c r="A144">
        <v>8234</v>
      </c>
      <c r="B144" t="s">
        <v>122</v>
      </c>
      <c r="C144" t="s">
        <v>152</v>
      </c>
      <c r="D144" s="11">
        <v>53190</v>
      </c>
      <c r="E144" s="11">
        <v>53125</v>
      </c>
      <c r="F144" s="11">
        <v>53122</v>
      </c>
      <c r="G144" s="11">
        <v>53041</v>
      </c>
      <c r="H144" s="11">
        <v>52806</v>
      </c>
      <c r="I144" s="11">
        <v>52580</v>
      </c>
      <c r="J144" s="11">
        <v>52324</v>
      </c>
      <c r="K144" s="11">
        <v>52079</v>
      </c>
      <c r="L144" s="11">
        <v>51751</v>
      </c>
      <c r="M144" s="11">
        <v>51463</v>
      </c>
      <c r="N144" s="11">
        <v>51011</v>
      </c>
      <c r="O144" s="11">
        <v>50362</v>
      </c>
      <c r="P144" s="11">
        <v>49744</v>
      </c>
      <c r="Q144" s="11">
        <v>49290</v>
      </c>
      <c r="R144" s="11">
        <v>48801</v>
      </c>
      <c r="S144" s="6">
        <v>48398</v>
      </c>
      <c r="T144" s="13">
        <v>47904</v>
      </c>
      <c r="U144" s="11"/>
      <c r="V144" s="11">
        <v>17251990</v>
      </c>
      <c r="W144" s="11">
        <v>19006367</v>
      </c>
      <c r="X144" s="11">
        <v>18192258</v>
      </c>
      <c r="Y144" s="11">
        <v>18273511</v>
      </c>
      <c r="Z144" s="11">
        <v>16479397</v>
      </c>
      <c r="AA144" s="11">
        <v>17936243</v>
      </c>
      <c r="AB144" s="11">
        <v>17535736</v>
      </c>
      <c r="AC144" s="11">
        <v>16638237</v>
      </c>
      <c r="AD144" s="11">
        <v>17132145</v>
      </c>
      <c r="AE144" s="11">
        <v>19547114</v>
      </c>
      <c r="AF144" s="11">
        <v>19050809</v>
      </c>
      <c r="AG144" s="11">
        <v>22918098</v>
      </c>
      <c r="AH144" s="11">
        <v>20041814</v>
      </c>
      <c r="AI144" s="11">
        <v>20917866</v>
      </c>
      <c r="AJ144" s="12">
        <v>23092678</v>
      </c>
      <c r="AK144" s="13">
        <v>22712473</v>
      </c>
      <c r="AL144" s="13">
        <v>20643188</v>
      </c>
      <c r="AM144" s="12"/>
      <c r="AN144" s="11">
        <v>51457733</v>
      </c>
      <c r="AO144" s="11">
        <v>49446381</v>
      </c>
      <c r="AP144" s="11">
        <v>48265203</v>
      </c>
      <c r="AQ144" s="11">
        <v>48237300</v>
      </c>
      <c r="AR144" s="11">
        <v>47744270</v>
      </c>
      <c r="AS144" s="11">
        <v>49121282</v>
      </c>
      <c r="AT144" s="11">
        <v>50799106</v>
      </c>
      <c r="AU144" s="11">
        <v>51143460</v>
      </c>
      <c r="AV144" s="11">
        <v>51551920</v>
      </c>
      <c r="AW144" s="11">
        <v>51958070</v>
      </c>
      <c r="AX144" s="11">
        <v>48364580</v>
      </c>
      <c r="AY144" s="11">
        <v>48694068</v>
      </c>
      <c r="AZ144" s="11">
        <v>48974557</v>
      </c>
      <c r="BA144" s="11">
        <v>48013467</v>
      </c>
      <c r="BB144" s="11">
        <v>48775981</v>
      </c>
      <c r="BC144" s="13">
        <v>51600894</v>
      </c>
      <c r="BD144" s="13">
        <v>52686787</v>
      </c>
      <c r="BE144" s="7">
        <v>208.18</v>
      </c>
    </row>
    <row r="145" spans="1:57">
      <c r="A145">
        <v>8235</v>
      </c>
      <c r="B145" t="s">
        <v>122</v>
      </c>
      <c r="C145" t="s">
        <v>153</v>
      </c>
      <c r="D145" s="11">
        <v>41331</v>
      </c>
      <c r="E145" s="11">
        <v>41227</v>
      </c>
      <c r="F145" s="11">
        <v>41315</v>
      </c>
      <c r="G145" s="11">
        <v>41211</v>
      </c>
      <c r="H145" s="11">
        <v>41020</v>
      </c>
      <c r="I145" s="11">
        <v>41289</v>
      </c>
      <c r="J145" s="11">
        <v>41826</v>
      </c>
      <c r="K145" s="11">
        <v>43100</v>
      </c>
      <c r="L145" s="11">
        <v>43915</v>
      </c>
      <c r="M145" s="11">
        <v>44889</v>
      </c>
      <c r="N145" s="11">
        <v>45611</v>
      </c>
      <c r="O145" s="11">
        <v>46301</v>
      </c>
      <c r="P145" s="11">
        <v>46862</v>
      </c>
      <c r="Q145" s="11">
        <v>47569</v>
      </c>
      <c r="R145" s="11">
        <v>48658</v>
      </c>
      <c r="S145" s="6">
        <v>49905</v>
      </c>
      <c r="T145" s="13">
        <v>50464</v>
      </c>
      <c r="U145" s="11"/>
      <c r="V145" s="11">
        <v>13961533</v>
      </c>
      <c r="W145" s="11">
        <v>13341421</v>
      </c>
      <c r="X145" s="11">
        <v>13268247</v>
      </c>
      <c r="Y145" s="11">
        <v>13501787</v>
      </c>
      <c r="Z145" s="11">
        <v>13500182</v>
      </c>
      <c r="AA145" s="11">
        <v>12660487</v>
      </c>
      <c r="AB145" s="11">
        <v>12925013</v>
      </c>
      <c r="AC145" s="11">
        <v>13130862</v>
      </c>
      <c r="AD145" s="11">
        <v>13553006</v>
      </c>
      <c r="AE145" s="11">
        <v>14233322</v>
      </c>
      <c r="AF145" s="11">
        <v>16203923</v>
      </c>
      <c r="AG145" s="11">
        <v>16621695</v>
      </c>
      <c r="AH145" s="11">
        <v>18551275</v>
      </c>
      <c r="AI145" s="11">
        <v>17649457</v>
      </c>
      <c r="AJ145" s="12">
        <v>21630978</v>
      </c>
      <c r="AK145" s="13">
        <v>20108647</v>
      </c>
      <c r="AL145" s="13">
        <v>20580444</v>
      </c>
      <c r="AM145" s="12"/>
      <c r="AN145" s="11">
        <v>60516743</v>
      </c>
      <c r="AO145" s="11">
        <v>59202901</v>
      </c>
      <c r="AP145" s="11">
        <v>57417324</v>
      </c>
      <c r="AQ145" s="11">
        <v>55492960</v>
      </c>
      <c r="AR145" s="11">
        <v>54456460</v>
      </c>
      <c r="AS145" s="11">
        <v>54838779</v>
      </c>
      <c r="AT145" s="11">
        <v>57005951</v>
      </c>
      <c r="AU145" s="11">
        <v>59373159</v>
      </c>
      <c r="AV145" s="11">
        <v>62418566</v>
      </c>
      <c r="AW145" s="11">
        <v>63078925</v>
      </c>
      <c r="AX145" s="11">
        <v>60597587</v>
      </c>
      <c r="AY145" s="11">
        <v>61135730</v>
      </c>
      <c r="AZ145" s="11">
        <v>63363013</v>
      </c>
      <c r="BA145" s="11">
        <v>65037139</v>
      </c>
      <c r="BB145" s="11">
        <v>67441338</v>
      </c>
      <c r="BC145" s="13">
        <v>69595897</v>
      </c>
      <c r="BD145" s="13">
        <v>74105890</v>
      </c>
      <c r="BE145" s="7">
        <v>79.14</v>
      </c>
    </row>
    <row r="146" spans="1:57">
      <c r="A146">
        <v>8236</v>
      </c>
      <c r="B146" t="s">
        <v>122</v>
      </c>
      <c r="C146" t="s">
        <v>154</v>
      </c>
      <c r="D146" s="11">
        <v>53383</v>
      </c>
      <c r="E146" s="11">
        <v>53500</v>
      </c>
      <c r="F146" s="11">
        <v>53584</v>
      </c>
      <c r="G146" s="11">
        <v>53732</v>
      </c>
      <c r="H146" s="11">
        <v>53619</v>
      </c>
      <c r="I146" s="11">
        <v>53683</v>
      </c>
      <c r="J146" s="11">
        <v>53466</v>
      </c>
      <c r="K146" s="11">
        <v>53045</v>
      </c>
      <c r="L146" s="11">
        <v>52914</v>
      </c>
      <c r="M146" s="11">
        <v>52895</v>
      </c>
      <c r="N146" s="11">
        <v>52825</v>
      </c>
      <c r="O146" s="11">
        <v>52531</v>
      </c>
      <c r="P146" s="11">
        <v>52367</v>
      </c>
      <c r="Q146" s="11">
        <v>52316</v>
      </c>
      <c r="R146" s="11">
        <v>51819</v>
      </c>
      <c r="S146" s="6">
        <v>51366</v>
      </c>
      <c r="T146" s="13">
        <v>50926</v>
      </c>
      <c r="U146" s="11"/>
      <c r="V146" s="11">
        <v>17818013</v>
      </c>
      <c r="W146" s="11">
        <v>18835519</v>
      </c>
      <c r="X146" s="11">
        <v>18635033</v>
      </c>
      <c r="Y146" s="11">
        <v>16860948</v>
      </c>
      <c r="Z146" s="11">
        <v>17217162</v>
      </c>
      <c r="AA146" s="11">
        <v>17120750</v>
      </c>
      <c r="AB146" s="11">
        <v>16308057</v>
      </c>
      <c r="AC146" s="11">
        <v>16708309</v>
      </c>
      <c r="AD146" s="11">
        <v>17903071</v>
      </c>
      <c r="AE146" s="11">
        <v>19478111</v>
      </c>
      <c r="AF146" s="11">
        <v>20875526</v>
      </c>
      <c r="AG146" s="11">
        <v>21480788</v>
      </c>
      <c r="AH146" s="11">
        <v>21668423</v>
      </c>
      <c r="AI146" s="11">
        <v>25014208</v>
      </c>
      <c r="AJ146" s="12">
        <v>24727985</v>
      </c>
      <c r="AK146" s="13">
        <v>23722917</v>
      </c>
      <c r="AL146" s="13">
        <v>23402719</v>
      </c>
      <c r="AM146" s="12"/>
      <c r="AN146" s="11">
        <v>65264968</v>
      </c>
      <c r="AO146" s="11">
        <v>65064910</v>
      </c>
      <c r="AP146" s="11">
        <v>63229296</v>
      </c>
      <c r="AQ146" s="11">
        <v>61815219</v>
      </c>
      <c r="AR146" s="11">
        <v>61199575</v>
      </c>
      <c r="AS146" s="11">
        <v>63237079</v>
      </c>
      <c r="AT146" s="11">
        <v>64391794</v>
      </c>
      <c r="AU146" s="11">
        <v>63827015</v>
      </c>
      <c r="AV146" s="11">
        <v>63628882</v>
      </c>
      <c r="AW146" s="11">
        <v>63371525</v>
      </c>
      <c r="AX146" s="11">
        <v>59477053</v>
      </c>
      <c r="AY146" s="11">
        <v>59658591</v>
      </c>
      <c r="AZ146" s="11">
        <v>59922572</v>
      </c>
      <c r="BA146" s="11">
        <v>60368270</v>
      </c>
      <c r="BB146" s="11">
        <v>60852739</v>
      </c>
      <c r="BC146" s="13">
        <v>63894588</v>
      </c>
      <c r="BD146" s="13">
        <v>65083225</v>
      </c>
      <c r="BE146" s="7">
        <v>145.03</v>
      </c>
    </row>
    <row r="147" spans="1:57">
      <c r="A147">
        <v>9201</v>
      </c>
      <c r="B147" t="s">
        <v>155</v>
      </c>
      <c r="C147" t="s">
        <v>156</v>
      </c>
      <c r="D147" s="11">
        <v>485988</v>
      </c>
      <c r="E147" s="11">
        <v>488086</v>
      </c>
      <c r="F147" s="11">
        <v>490696</v>
      </c>
      <c r="G147" s="11">
        <v>493091</v>
      </c>
      <c r="H147" s="11">
        <v>495333</v>
      </c>
      <c r="I147" s="11">
        <v>498477</v>
      </c>
      <c r="J147" s="11">
        <v>500211</v>
      </c>
      <c r="K147" s="11">
        <v>503682</v>
      </c>
      <c r="L147" s="11">
        <v>505330</v>
      </c>
      <c r="M147" s="11">
        <v>505804</v>
      </c>
      <c r="N147" s="11">
        <v>506829</v>
      </c>
      <c r="O147" s="11">
        <v>508635</v>
      </c>
      <c r="P147" s="11">
        <v>509574</v>
      </c>
      <c r="Q147" s="11">
        <v>511706</v>
      </c>
      <c r="R147" s="11">
        <v>512963</v>
      </c>
      <c r="S147" s="6">
        <v>513723</v>
      </c>
      <c r="T147" s="13">
        <v>513835</v>
      </c>
      <c r="U147" s="11"/>
      <c r="V147" s="11">
        <v>165466825</v>
      </c>
      <c r="W147" s="11">
        <v>163235316</v>
      </c>
      <c r="X147" s="11">
        <v>165659213</v>
      </c>
      <c r="Y147" s="11">
        <v>170031016</v>
      </c>
      <c r="Z147" s="11">
        <v>159185187</v>
      </c>
      <c r="AA147" s="11">
        <v>159546723</v>
      </c>
      <c r="AB147" s="11">
        <v>159647107</v>
      </c>
      <c r="AC147" s="11">
        <v>164889422</v>
      </c>
      <c r="AD147" s="11">
        <v>166582469</v>
      </c>
      <c r="AE147" s="11">
        <v>186045157</v>
      </c>
      <c r="AF147" s="11">
        <v>193278553</v>
      </c>
      <c r="AG147" s="11">
        <v>187188020</v>
      </c>
      <c r="AH147" s="11">
        <v>182705054</v>
      </c>
      <c r="AI147" s="11">
        <v>185396818</v>
      </c>
      <c r="AJ147" s="12">
        <v>192436840</v>
      </c>
      <c r="AK147" s="13">
        <v>196835085</v>
      </c>
      <c r="AL147" s="13">
        <v>197604136</v>
      </c>
      <c r="AM147" s="12"/>
      <c r="AN147" s="11">
        <v>777634216</v>
      </c>
      <c r="AO147" s="11">
        <v>776924100</v>
      </c>
      <c r="AP147" s="11">
        <v>765528821</v>
      </c>
      <c r="AQ147" s="11">
        <v>742544241</v>
      </c>
      <c r="AR147" s="11">
        <v>740207526</v>
      </c>
      <c r="AS147" s="11">
        <v>769283751</v>
      </c>
      <c r="AT147" s="11">
        <v>797549414</v>
      </c>
      <c r="AU147" s="11">
        <v>804869479</v>
      </c>
      <c r="AV147" s="11">
        <v>811898519</v>
      </c>
      <c r="AW147" s="11">
        <v>812588143</v>
      </c>
      <c r="AX147" s="11">
        <v>751831065</v>
      </c>
      <c r="AY147" s="11">
        <v>763480494</v>
      </c>
      <c r="AZ147" s="11">
        <v>759611117</v>
      </c>
      <c r="BA147" s="11">
        <v>769632006</v>
      </c>
      <c r="BB147" s="11">
        <v>791432444</v>
      </c>
      <c r="BC147" s="13">
        <v>803571782</v>
      </c>
      <c r="BD147" s="13">
        <v>821067201</v>
      </c>
      <c r="BE147" s="7">
        <v>416.84</v>
      </c>
    </row>
    <row r="148" spans="1:57">
      <c r="A148">
        <v>9202</v>
      </c>
      <c r="B148" t="s">
        <v>155</v>
      </c>
      <c r="C148" t="s">
        <v>157</v>
      </c>
      <c r="D148" s="11">
        <v>162338</v>
      </c>
      <c r="E148" s="11">
        <v>161700</v>
      </c>
      <c r="F148" s="11">
        <v>161023</v>
      </c>
      <c r="G148" s="11">
        <v>160365</v>
      </c>
      <c r="H148" s="11">
        <v>159760</v>
      </c>
      <c r="I148" s="11">
        <v>159040</v>
      </c>
      <c r="J148" s="11">
        <v>158047</v>
      </c>
      <c r="K148" s="11">
        <v>157040</v>
      </c>
      <c r="L148" s="11">
        <v>156064</v>
      </c>
      <c r="M148" s="11">
        <v>155061</v>
      </c>
      <c r="N148" s="11">
        <v>153926</v>
      </c>
      <c r="O148" s="11">
        <v>152526</v>
      </c>
      <c r="P148" s="11">
        <v>151427</v>
      </c>
      <c r="Q148" s="11">
        <v>150639</v>
      </c>
      <c r="R148" s="11">
        <v>149835</v>
      </c>
      <c r="S148" s="6">
        <v>148643</v>
      </c>
      <c r="T148" s="13">
        <v>147317</v>
      </c>
      <c r="U148" s="11"/>
      <c r="V148" s="11">
        <v>50883623</v>
      </c>
      <c r="W148" s="11">
        <v>51331642</v>
      </c>
      <c r="X148" s="11">
        <v>51679172</v>
      </c>
      <c r="Y148" s="11">
        <v>53388535</v>
      </c>
      <c r="Z148" s="11">
        <v>48600367</v>
      </c>
      <c r="AA148" s="11">
        <v>47134416</v>
      </c>
      <c r="AB148" s="11">
        <v>48569498</v>
      </c>
      <c r="AC148" s="11">
        <v>46815125</v>
      </c>
      <c r="AD148" s="11">
        <v>48062108</v>
      </c>
      <c r="AE148" s="11">
        <v>49609575</v>
      </c>
      <c r="AF148" s="11">
        <v>49141449</v>
      </c>
      <c r="AG148" s="11">
        <v>48468893</v>
      </c>
      <c r="AH148" s="11">
        <v>47736799</v>
      </c>
      <c r="AI148" s="11">
        <v>48739141</v>
      </c>
      <c r="AJ148" s="12">
        <v>49883102</v>
      </c>
      <c r="AK148" s="13">
        <v>51795355</v>
      </c>
      <c r="AL148" s="13">
        <v>51463978</v>
      </c>
      <c r="AM148" s="12"/>
      <c r="AN148" s="11">
        <v>212896065</v>
      </c>
      <c r="AO148" s="11">
        <v>208251099</v>
      </c>
      <c r="AP148" s="11">
        <v>203868404</v>
      </c>
      <c r="AQ148" s="11">
        <v>194759038</v>
      </c>
      <c r="AR148" s="11">
        <v>194994995</v>
      </c>
      <c r="AS148" s="11">
        <v>198713115</v>
      </c>
      <c r="AT148" s="11">
        <v>203767383</v>
      </c>
      <c r="AU148" s="11">
        <v>202966449</v>
      </c>
      <c r="AV148" s="11">
        <v>205829991</v>
      </c>
      <c r="AW148" s="11">
        <v>198963447</v>
      </c>
      <c r="AX148" s="11">
        <v>179579512</v>
      </c>
      <c r="AY148" s="11">
        <v>179277309</v>
      </c>
      <c r="AZ148" s="11">
        <v>178059532</v>
      </c>
      <c r="BA148" s="11">
        <v>179200383</v>
      </c>
      <c r="BB148" s="11">
        <v>183710693</v>
      </c>
      <c r="BC148" s="13">
        <v>186480040</v>
      </c>
      <c r="BD148" s="13">
        <v>187655557</v>
      </c>
      <c r="BE148" s="7">
        <v>177.82</v>
      </c>
    </row>
    <row r="149" spans="1:57">
      <c r="A149">
        <v>9203</v>
      </c>
      <c r="B149" t="s">
        <v>155</v>
      </c>
      <c r="C149" t="s">
        <v>158</v>
      </c>
      <c r="D149" s="11">
        <v>172619</v>
      </c>
      <c r="E149" s="11">
        <v>171912</v>
      </c>
      <c r="F149" s="11">
        <v>171168</v>
      </c>
      <c r="G149" s="11">
        <v>170452</v>
      </c>
      <c r="H149" s="11">
        <v>170123</v>
      </c>
      <c r="I149" s="11">
        <v>169326</v>
      </c>
      <c r="J149" s="11">
        <v>168412</v>
      </c>
      <c r="K149" s="11">
        <v>167609</v>
      </c>
      <c r="L149" s="11">
        <v>166863</v>
      </c>
      <c r="M149" s="11">
        <v>166093</v>
      </c>
      <c r="N149" s="11">
        <v>165074</v>
      </c>
      <c r="O149" s="11">
        <v>163793</v>
      </c>
      <c r="P149" s="11">
        <v>162760</v>
      </c>
      <c r="Q149" s="11">
        <v>162255</v>
      </c>
      <c r="R149" s="11">
        <v>161314</v>
      </c>
      <c r="S149" s="6">
        <v>160311</v>
      </c>
      <c r="T149" s="13">
        <v>159250</v>
      </c>
      <c r="U149" s="11"/>
      <c r="V149" s="11">
        <v>54303274</v>
      </c>
      <c r="W149" s="11">
        <v>55618807</v>
      </c>
      <c r="X149" s="11">
        <v>54932599</v>
      </c>
      <c r="Y149" s="11">
        <v>58293589</v>
      </c>
      <c r="Z149" s="11">
        <v>51907886</v>
      </c>
      <c r="AA149" s="11">
        <v>51654149</v>
      </c>
      <c r="AB149" s="11">
        <v>49749562</v>
      </c>
      <c r="AC149" s="11">
        <v>48839581</v>
      </c>
      <c r="AD149" s="11">
        <v>48717296</v>
      </c>
      <c r="AE149" s="11">
        <v>56083692</v>
      </c>
      <c r="AF149" s="11">
        <v>57310013</v>
      </c>
      <c r="AG149" s="11">
        <v>60364938</v>
      </c>
      <c r="AH149" s="11">
        <v>59243258</v>
      </c>
      <c r="AI149" s="11">
        <v>63118195</v>
      </c>
      <c r="AJ149" s="12">
        <v>64973284</v>
      </c>
      <c r="AK149" s="13">
        <v>66398864</v>
      </c>
      <c r="AL149" s="13">
        <v>63862951</v>
      </c>
      <c r="AM149" s="12"/>
      <c r="AN149" s="11">
        <v>225332334</v>
      </c>
      <c r="AO149" s="11">
        <v>222260377</v>
      </c>
      <c r="AP149" s="11">
        <v>214797719</v>
      </c>
      <c r="AQ149" s="11">
        <v>205251640</v>
      </c>
      <c r="AR149" s="11">
        <v>201107767</v>
      </c>
      <c r="AS149" s="11">
        <v>203211147</v>
      </c>
      <c r="AT149" s="11">
        <v>211197068</v>
      </c>
      <c r="AU149" s="11">
        <v>213874716</v>
      </c>
      <c r="AV149" s="11">
        <v>214761627</v>
      </c>
      <c r="AW149" s="11">
        <v>213904152</v>
      </c>
      <c r="AX149" s="11">
        <v>195124651</v>
      </c>
      <c r="AY149" s="11">
        <v>196869838</v>
      </c>
      <c r="AZ149" s="11">
        <v>197569483</v>
      </c>
      <c r="BA149" s="11">
        <v>199341694</v>
      </c>
      <c r="BB149" s="11">
        <v>201263287</v>
      </c>
      <c r="BC149" s="13">
        <v>202485035</v>
      </c>
      <c r="BD149" s="13">
        <v>207433531</v>
      </c>
      <c r="BE149" s="7">
        <v>331.57</v>
      </c>
    </row>
    <row r="150" spans="1:57">
      <c r="A150">
        <v>9204</v>
      </c>
      <c r="B150" t="s">
        <v>155</v>
      </c>
      <c r="C150" t="s">
        <v>159</v>
      </c>
      <c r="D150" s="11">
        <v>126726</v>
      </c>
      <c r="E150" s="11">
        <v>126339</v>
      </c>
      <c r="F150" s="11">
        <v>125827</v>
      </c>
      <c r="G150" s="11">
        <v>125577</v>
      </c>
      <c r="H150" s="11">
        <v>125432</v>
      </c>
      <c r="I150" s="11">
        <v>125199</v>
      </c>
      <c r="J150" s="11">
        <v>124647</v>
      </c>
      <c r="K150" s="11">
        <v>124053</v>
      </c>
      <c r="L150" s="11">
        <v>123294</v>
      </c>
      <c r="M150" s="11">
        <v>122816</v>
      </c>
      <c r="N150" s="11">
        <v>122229</v>
      </c>
      <c r="O150" s="11">
        <v>121721</v>
      </c>
      <c r="P150" s="11">
        <v>121165</v>
      </c>
      <c r="Q150" s="11">
        <v>120900</v>
      </c>
      <c r="R150" s="11">
        <v>119955</v>
      </c>
      <c r="S150" s="6">
        <v>119070</v>
      </c>
      <c r="T150" s="13">
        <v>118105</v>
      </c>
      <c r="U150" s="11"/>
      <c r="V150" s="11">
        <v>38247257</v>
      </c>
      <c r="W150" s="11">
        <v>39512474</v>
      </c>
      <c r="X150" s="11">
        <v>39744608</v>
      </c>
      <c r="Y150" s="11">
        <v>41739484</v>
      </c>
      <c r="Z150" s="11">
        <v>41303462</v>
      </c>
      <c r="AA150" s="11">
        <v>46074397</v>
      </c>
      <c r="AB150" s="11">
        <v>40924545</v>
      </c>
      <c r="AC150" s="11">
        <v>42670914</v>
      </c>
      <c r="AD150" s="11">
        <v>41102532</v>
      </c>
      <c r="AE150" s="11">
        <v>42198411</v>
      </c>
      <c r="AF150" s="11">
        <v>43126671</v>
      </c>
      <c r="AG150" s="11">
        <v>43891748</v>
      </c>
      <c r="AH150" s="11">
        <v>46789210</v>
      </c>
      <c r="AI150" s="11">
        <v>43972187</v>
      </c>
      <c r="AJ150" s="12">
        <v>47616193</v>
      </c>
      <c r="AK150" s="13">
        <v>52072028</v>
      </c>
      <c r="AL150" s="13">
        <v>45469732</v>
      </c>
      <c r="AM150" s="12"/>
      <c r="AN150" s="11">
        <v>159466190</v>
      </c>
      <c r="AO150" s="11">
        <v>157485478</v>
      </c>
      <c r="AP150" s="11">
        <v>153645425</v>
      </c>
      <c r="AQ150" s="11">
        <v>147495626</v>
      </c>
      <c r="AR150" s="11">
        <v>147792820</v>
      </c>
      <c r="AS150" s="11">
        <v>150567813</v>
      </c>
      <c r="AT150" s="11">
        <v>156536690</v>
      </c>
      <c r="AU150" s="11">
        <v>157433839</v>
      </c>
      <c r="AV150" s="11">
        <v>159849589</v>
      </c>
      <c r="AW150" s="11">
        <v>156193653</v>
      </c>
      <c r="AX150" s="11">
        <v>142360034</v>
      </c>
      <c r="AY150" s="11">
        <v>143196195</v>
      </c>
      <c r="AZ150" s="11">
        <v>143284305</v>
      </c>
      <c r="BA150" s="11">
        <v>144022153</v>
      </c>
      <c r="BB150" s="11">
        <v>146516308</v>
      </c>
      <c r="BC150" s="13">
        <v>148571888</v>
      </c>
      <c r="BD150" s="13">
        <v>151721412</v>
      </c>
      <c r="BE150" s="7">
        <v>356.07</v>
      </c>
    </row>
    <row r="151" spans="1:57">
      <c r="A151">
        <v>9205</v>
      </c>
      <c r="B151" t="s">
        <v>155</v>
      </c>
      <c r="C151" t="s">
        <v>160</v>
      </c>
      <c r="D151" s="11">
        <v>105464</v>
      </c>
      <c r="E151" s="11">
        <v>105323</v>
      </c>
      <c r="F151" s="11">
        <v>105003</v>
      </c>
      <c r="G151" s="11">
        <v>104913</v>
      </c>
      <c r="H151" s="11">
        <v>104689</v>
      </c>
      <c r="I151" s="11">
        <v>104408</v>
      </c>
      <c r="J151" s="11">
        <v>104050</v>
      </c>
      <c r="K151" s="11">
        <v>103841</v>
      </c>
      <c r="L151" s="11">
        <v>103436</v>
      </c>
      <c r="M151" s="11">
        <v>103003</v>
      </c>
      <c r="N151" s="11">
        <v>102482</v>
      </c>
      <c r="O151" s="11">
        <v>101751</v>
      </c>
      <c r="P151" s="11">
        <v>101110</v>
      </c>
      <c r="Q151" s="11">
        <v>100639</v>
      </c>
      <c r="R151" s="11">
        <v>99783</v>
      </c>
      <c r="S151" s="6">
        <v>98947</v>
      </c>
      <c r="T151" s="13">
        <v>98258</v>
      </c>
      <c r="U151" s="11"/>
      <c r="V151" s="11">
        <v>36708701</v>
      </c>
      <c r="W151" s="11">
        <v>38571980</v>
      </c>
      <c r="X151" s="11">
        <v>38723959</v>
      </c>
      <c r="Y151" s="11">
        <v>36393299</v>
      </c>
      <c r="Z151" s="11">
        <v>37416521</v>
      </c>
      <c r="AA151" s="11">
        <v>39164993</v>
      </c>
      <c r="AB151" s="11">
        <v>39177242</v>
      </c>
      <c r="AC151" s="11">
        <v>37546283</v>
      </c>
      <c r="AD151" s="11">
        <v>36630343</v>
      </c>
      <c r="AE151" s="11">
        <v>40432128</v>
      </c>
      <c r="AF151" s="11">
        <v>39696527</v>
      </c>
      <c r="AG151" s="11">
        <v>39804847</v>
      </c>
      <c r="AH151" s="11">
        <v>38415170</v>
      </c>
      <c r="AI151" s="11">
        <v>39183711</v>
      </c>
      <c r="AJ151" s="12">
        <v>40470858</v>
      </c>
      <c r="AK151" s="13">
        <v>42805559</v>
      </c>
      <c r="AL151" s="13">
        <v>39560633</v>
      </c>
      <c r="AM151" s="12"/>
      <c r="AN151" s="11">
        <v>140970722</v>
      </c>
      <c r="AO151" s="11">
        <v>140021400</v>
      </c>
      <c r="AP151" s="11">
        <v>136054766</v>
      </c>
      <c r="AQ151" s="11">
        <v>131639109</v>
      </c>
      <c r="AR151" s="11">
        <v>131083573</v>
      </c>
      <c r="AS151" s="11">
        <v>131614799</v>
      </c>
      <c r="AT151" s="11">
        <v>135711897</v>
      </c>
      <c r="AU151" s="11">
        <v>135309031</v>
      </c>
      <c r="AV151" s="11">
        <v>136509221</v>
      </c>
      <c r="AW151" s="11">
        <v>132733983</v>
      </c>
      <c r="AX151" s="11">
        <v>122377704</v>
      </c>
      <c r="AY151" s="11">
        <v>123329505</v>
      </c>
      <c r="AZ151" s="11">
        <v>122578004</v>
      </c>
      <c r="BA151" s="11">
        <v>123874010</v>
      </c>
      <c r="BB151" s="11">
        <v>128634340</v>
      </c>
      <c r="BC151" s="13">
        <v>124326924</v>
      </c>
      <c r="BD151" s="13">
        <v>126236651</v>
      </c>
      <c r="BE151" s="7">
        <v>490.62</v>
      </c>
    </row>
    <row r="152" spans="1:57">
      <c r="A152">
        <v>9206</v>
      </c>
      <c r="B152" t="s">
        <v>155</v>
      </c>
      <c r="C152" t="s">
        <v>161</v>
      </c>
      <c r="D152" s="11">
        <v>99120</v>
      </c>
      <c r="E152" s="11">
        <v>98508</v>
      </c>
      <c r="F152" s="11">
        <v>98020</v>
      </c>
      <c r="G152" s="11">
        <v>97390</v>
      </c>
      <c r="H152" s="11">
        <v>96673</v>
      </c>
      <c r="I152" s="11">
        <v>96029</v>
      </c>
      <c r="J152" s="11">
        <v>94764</v>
      </c>
      <c r="K152" s="11">
        <v>94026</v>
      </c>
      <c r="L152" s="11">
        <v>92878</v>
      </c>
      <c r="M152" s="11">
        <v>92176</v>
      </c>
      <c r="N152" s="11">
        <v>91113</v>
      </c>
      <c r="O152" s="11">
        <v>89893</v>
      </c>
      <c r="P152" s="11">
        <v>88596</v>
      </c>
      <c r="Q152" s="11">
        <v>87809</v>
      </c>
      <c r="R152" s="11">
        <v>86527</v>
      </c>
      <c r="S152" s="6">
        <v>85464</v>
      </c>
      <c r="T152" s="13">
        <v>84219</v>
      </c>
      <c r="U152" s="11"/>
      <c r="V152" s="11">
        <v>43305578</v>
      </c>
      <c r="W152" s="11">
        <v>40928399</v>
      </c>
      <c r="X152" s="11">
        <v>40958724</v>
      </c>
      <c r="Y152" s="11">
        <v>40066960</v>
      </c>
      <c r="Z152" s="11">
        <v>39887629</v>
      </c>
      <c r="AA152" s="11">
        <v>45675969</v>
      </c>
      <c r="AB152" s="11">
        <v>40084112</v>
      </c>
      <c r="AC152" s="11">
        <v>39659698</v>
      </c>
      <c r="AD152" s="11">
        <v>38402851</v>
      </c>
      <c r="AE152" s="11">
        <v>42258441</v>
      </c>
      <c r="AF152" s="11">
        <v>42925118</v>
      </c>
      <c r="AG152" s="11">
        <v>41191458</v>
      </c>
      <c r="AH152" s="11">
        <v>41351360</v>
      </c>
      <c r="AI152" s="11">
        <v>44325562</v>
      </c>
      <c r="AJ152" s="12">
        <v>43010524</v>
      </c>
      <c r="AK152" s="13">
        <v>43192690</v>
      </c>
      <c r="AL152" s="13">
        <v>42895017</v>
      </c>
      <c r="AM152" s="12"/>
      <c r="AN152" s="11">
        <v>130778418</v>
      </c>
      <c r="AO152" s="11">
        <v>128011807</v>
      </c>
      <c r="AP152" s="11">
        <v>121817383</v>
      </c>
      <c r="AQ152" s="11">
        <v>115775946</v>
      </c>
      <c r="AR152" s="11">
        <v>112220138</v>
      </c>
      <c r="AS152" s="11">
        <v>112409694</v>
      </c>
      <c r="AT152" s="11">
        <v>116475315</v>
      </c>
      <c r="AU152" s="11">
        <v>116325010</v>
      </c>
      <c r="AV152" s="11">
        <v>115705265</v>
      </c>
      <c r="AW152" s="11">
        <v>112868803</v>
      </c>
      <c r="AX152" s="11">
        <v>103928654</v>
      </c>
      <c r="AY152" s="11">
        <v>103308847</v>
      </c>
      <c r="AZ152" s="11">
        <v>100225788</v>
      </c>
      <c r="BA152" s="11">
        <v>100440009</v>
      </c>
      <c r="BB152" s="11">
        <v>101777348</v>
      </c>
      <c r="BC152" s="13">
        <v>99690278</v>
      </c>
      <c r="BD152" s="13">
        <v>100744134</v>
      </c>
      <c r="BE152" s="7">
        <v>1449.87</v>
      </c>
    </row>
    <row r="153" spans="1:57">
      <c r="A153">
        <v>9208</v>
      </c>
      <c r="B153" t="s">
        <v>155</v>
      </c>
      <c r="C153" t="s">
        <v>162</v>
      </c>
      <c r="D153" s="11">
        <v>152721</v>
      </c>
      <c r="E153" s="11">
        <v>153414</v>
      </c>
      <c r="F153" s="11">
        <v>153900</v>
      </c>
      <c r="G153" s="11">
        <v>154633</v>
      </c>
      <c r="H153" s="11">
        <v>155429</v>
      </c>
      <c r="I153" s="11">
        <v>155838</v>
      </c>
      <c r="J153" s="11">
        <v>156653</v>
      </c>
      <c r="K153" s="11">
        <v>157523</v>
      </c>
      <c r="L153" s="11">
        <v>158461</v>
      </c>
      <c r="M153" s="11">
        <v>159055</v>
      </c>
      <c r="N153" s="11">
        <v>159453</v>
      </c>
      <c r="O153" s="11">
        <v>159565</v>
      </c>
      <c r="P153" s="11">
        <v>159930</v>
      </c>
      <c r="Q153" s="11">
        <v>160724</v>
      </c>
      <c r="R153" s="11">
        <v>160816</v>
      </c>
      <c r="S153" s="6">
        <v>161107</v>
      </c>
      <c r="T153" s="13">
        <v>160610</v>
      </c>
      <c r="U153" s="11"/>
      <c r="V153" s="11">
        <v>48489272</v>
      </c>
      <c r="W153" s="11">
        <v>49201318</v>
      </c>
      <c r="X153" s="11">
        <v>49020007</v>
      </c>
      <c r="Y153" s="11">
        <v>48430080</v>
      </c>
      <c r="Z153" s="11">
        <v>49120718</v>
      </c>
      <c r="AA153" s="11">
        <v>50463962</v>
      </c>
      <c r="AB153" s="11">
        <v>50879110</v>
      </c>
      <c r="AC153" s="11">
        <v>51714014</v>
      </c>
      <c r="AD153" s="11">
        <v>51237697</v>
      </c>
      <c r="AE153" s="11">
        <v>52764167</v>
      </c>
      <c r="AF153" s="11">
        <v>53473608</v>
      </c>
      <c r="AG153" s="11">
        <v>55696222</v>
      </c>
      <c r="AH153" s="11">
        <v>56761093</v>
      </c>
      <c r="AI153" s="11">
        <v>58407809</v>
      </c>
      <c r="AJ153" s="12">
        <v>56339364</v>
      </c>
      <c r="AK153" s="13">
        <v>60687707</v>
      </c>
      <c r="AL153" s="13">
        <v>57725435</v>
      </c>
      <c r="AM153" s="12"/>
      <c r="AN153" s="11">
        <v>224449598</v>
      </c>
      <c r="AO153" s="11">
        <v>224747606</v>
      </c>
      <c r="AP153" s="11">
        <v>220365687</v>
      </c>
      <c r="AQ153" s="11">
        <v>210144219</v>
      </c>
      <c r="AR153" s="11">
        <v>208483357</v>
      </c>
      <c r="AS153" s="11">
        <v>215070363</v>
      </c>
      <c r="AT153" s="11">
        <v>226235095</v>
      </c>
      <c r="AU153" s="11">
        <v>229769913</v>
      </c>
      <c r="AV153" s="11">
        <v>233732043</v>
      </c>
      <c r="AW153" s="11">
        <v>233381770</v>
      </c>
      <c r="AX153" s="11">
        <v>216044689</v>
      </c>
      <c r="AY153" s="11">
        <v>219035536</v>
      </c>
      <c r="AZ153" s="11">
        <v>219726771</v>
      </c>
      <c r="BA153" s="11">
        <v>224090083</v>
      </c>
      <c r="BB153" s="11">
        <v>227380371</v>
      </c>
      <c r="BC153" s="13">
        <v>231760859</v>
      </c>
      <c r="BD153" s="13">
        <v>236207049</v>
      </c>
      <c r="BE153" s="7">
        <v>171.61</v>
      </c>
    </row>
    <row r="154" spans="1:57">
      <c r="A154">
        <v>9209</v>
      </c>
      <c r="B154" t="s">
        <v>155</v>
      </c>
      <c r="C154" t="s">
        <v>163</v>
      </c>
      <c r="D154" s="11">
        <v>79209</v>
      </c>
      <c r="E154" s="11">
        <v>79304</v>
      </c>
      <c r="F154" s="11">
        <v>79331</v>
      </c>
      <c r="G154" s="11">
        <v>79407</v>
      </c>
      <c r="H154" s="11">
        <v>79503</v>
      </c>
      <c r="I154" s="11">
        <v>79667</v>
      </c>
      <c r="J154" s="11">
        <v>79635</v>
      </c>
      <c r="K154" s="11">
        <v>79520</v>
      </c>
      <c r="L154" s="11">
        <v>79468</v>
      </c>
      <c r="M154" s="11">
        <v>79351</v>
      </c>
      <c r="N154" s="11">
        <v>79364</v>
      </c>
      <c r="O154" s="11">
        <v>78879</v>
      </c>
      <c r="P154" s="11">
        <v>78536</v>
      </c>
      <c r="Q154" s="11">
        <v>78416</v>
      </c>
      <c r="R154" s="11">
        <v>78359</v>
      </c>
      <c r="S154" s="6">
        <v>77905</v>
      </c>
      <c r="T154" s="13">
        <v>77880</v>
      </c>
      <c r="U154" s="11"/>
      <c r="V154" s="11">
        <v>29601597</v>
      </c>
      <c r="W154" s="11">
        <v>28326394</v>
      </c>
      <c r="X154" s="11">
        <v>27580633</v>
      </c>
      <c r="Y154" s="11">
        <v>26808135</v>
      </c>
      <c r="Z154" s="11">
        <v>25897704</v>
      </c>
      <c r="AA154" s="11">
        <v>25950896</v>
      </c>
      <c r="AB154" s="11">
        <v>26398905</v>
      </c>
      <c r="AC154" s="11">
        <v>27167776</v>
      </c>
      <c r="AD154" s="11">
        <v>30277958</v>
      </c>
      <c r="AE154" s="11">
        <v>29501283</v>
      </c>
      <c r="AF154" s="11">
        <v>29735664</v>
      </c>
      <c r="AG154" s="11">
        <v>30261497</v>
      </c>
      <c r="AH154" s="11">
        <v>31365242</v>
      </c>
      <c r="AI154" s="11">
        <v>32843877</v>
      </c>
      <c r="AJ154" s="12">
        <v>31079916</v>
      </c>
      <c r="AK154" s="13">
        <v>30981834</v>
      </c>
      <c r="AL154" s="13">
        <v>34397248</v>
      </c>
      <c r="AM154" s="12"/>
      <c r="AN154" s="11">
        <v>107147799</v>
      </c>
      <c r="AO154" s="11">
        <v>107739250</v>
      </c>
      <c r="AP154" s="11">
        <v>105748100</v>
      </c>
      <c r="AQ154" s="11">
        <v>102385400</v>
      </c>
      <c r="AR154" s="11">
        <v>102632231</v>
      </c>
      <c r="AS154" s="11">
        <v>104338355</v>
      </c>
      <c r="AT154" s="11">
        <v>110051720</v>
      </c>
      <c r="AU154" s="11">
        <v>110622014</v>
      </c>
      <c r="AV154" s="11">
        <v>111120252</v>
      </c>
      <c r="AW154" s="11">
        <v>109508522</v>
      </c>
      <c r="AX154" s="11">
        <v>95671622</v>
      </c>
      <c r="AY154" s="11">
        <v>98650308</v>
      </c>
      <c r="AZ154" s="11">
        <v>98650797</v>
      </c>
      <c r="BA154" s="11">
        <v>100022398</v>
      </c>
      <c r="BB154" s="11">
        <v>100746727</v>
      </c>
      <c r="BC154" s="13">
        <v>101157922</v>
      </c>
      <c r="BD154" s="13">
        <v>103486155</v>
      </c>
      <c r="BE154" s="7">
        <v>167.21</v>
      </c>
    </row>
    <row r="155" spans="1:57">
      <c r="A155">
        <v>9210</v>
      </c>
      <c r="B155" t="s">
        <v>155</v>
      </c>
      <c r="C155" t="s">
        <v>164</v>
      </c>
      <c r="D155" s="11">
        <v>76339</v>
      </c>
      <c r="E155" s="11">
        <v>76032</v>
      </c>
      <c r="F155" s="11">
        <v>75832</v>
      </c>
      <c r="G155" s="11">
        <v>75706</v>
      </c>
      <c r="H155" s="11">
        <v>75548</v>
      </c>
      <c r="I155" s="11">
        <v>75347</v>
      </c>
      <c r="J155" s="11">
        <v>74928</v>
      </c>
      <c r="K155" s="11">
        <v>74631</v>
      </c>
      <c r="L155" s="11">
        <v>74343</v>
      </c>
      <c r="M155" s="11">
        <v>74089</v>
      </c>
      <c r="N155" s="11">
        <v>73688</v>
      </c>
      <c r="O155" s="11">
        <v>73332</v>
      </c>
      <c r="P155" s="11">
        <v>72887</v>
      </c>
      <c r="Q155" s="11">
        <v>72792</v>
      </c>
      <c r="R155" s="11">
        <v>72301</v>
      </c>
      <c r="S155" s="6">
        <v>71931</v>
      </c>
      <c r="T155" s="13">
        <v>71500</v>
      </c>
      <c r="U155" s="11"/>
      <c r="V155" s="11">
        <v>25896431</v>
      </c>
      <c r="W155" s="11">
        <v>27190142</v>
      </c>
      <c r="X155" s="11">
        <v>26340663</v>
      </c>
      <c r="Y155" s="11">
        <v>26051421</v>
      </c>
      <c r="Z155" s="11">
        <v>26561228</v>
      </c>
      <c r="AA155" s="11">
        <v>27399609</v>
      </c>
      <c r="AB155" s="11">
        <v>28856414</v>
      </c>
      <c r="AC155" s="11">
        <v>28681344</v>
      </c>
      <c r="AD155" s="11">
        <v>28730304</v>
      </c>
      <c r="AE155" s="11">
        <v>32713529</v>
      </c>
      <c r="AF155" s="11">
        <v>31324964</v>
      </c>
      <c r="AG155" s="11">
        <v>32357923</v>
      </c>
      <c r="AH155" s="11">
        <v>32309183</v>
      </c>
      <c r="AI155" s="11">
        <v>35601347</v>
      </c>
      <c r="AJ155" s="12">
        <v>31742993</v>
      </c>
      <c r="AK155" s="13">
        <v>34287172</v>
      </c>
      <c r="AL155" s="13">
        <v>34102592</v>
      </c>
      <c r="AM155" s="12"/>
      <c r="AN155" s="11">
        <v>97840456</v>
      </c>
      <c r="AO155" s="11">
        <v>97734498</v>
      </c>
      <c r="AP155" s="11">
        <v>95563686</v>
      </c>
      <c r="AQ155" s="11">
        <v>90723325</v>
      </c>
      <c r="AR155" s="11">
        <v>89860902</v>
      </c>
      <c r="AS155" s="11">
        <v>91692921</v>
      </c>
      <c r="AT155" s="11">
        <v>93434462</v>
      </c>
      <c r="AU155" s="11">
        <v>95543845</v>
      </c>
      <c r="AV155" s="11">
        <v>97579995</v>
      </c>
      <c r="AW155" s="11">
        <v>94860445</v>
      </c>
      <c r="AX155" s="11">
        <v>87490760</v>
      </c>
      <c r="AY155" s="11">
        <v>88993291</v>
      </c>
      <c r="AZ155" s="11">
        <v>89467389</v>
      </c>
      <c r="BA155" s="11">
        <v>90754913</v>
      </c>
      <c r="BB155" s="11">
        <v>89926746</v>
      </c>
      <c r="BC155" s="13">
        <v>88829961</v>
      </c>
      <c r="BD155" s="13">
        <v>90612028</v>
      </c>
      <c r="BE155" s="7">
        <v>354.12</v>
      </c>
    </row>
    <row r="156" spans="1:57">
      <c r="A156">
        <v>9211</v>
      </c>
      <c r="B156" t="s">
        <v>155</v>
      </c>
      <c r="C156" t="s">
        <v>165</v>
      </c>
      <c r="D156" s="11">
        <v>36756</v>
      </c>
      <c r="E156" s="11">
        <v>36682</v>
      </c>
      <c r="F156" s="11">
        <v>36608</v>
      </c>
      <c r="G156" s="11">
        <v>36452</v>
      </c>
      <c r="H156" s="11">
        <v>36205</v>
      </c>
      <c r="I156" s="11">
        <v>36092</v>
      </c>
      <c r="J156" s="11">
        <v>36021</v>
      </c>
      <c r="K156" s="11">
        <v>35745</v>
      </c>
      <c r="L156" s="11">
        <v>35452</v>
      </c>
      <c r="M156" s="11">
        <v>35340</v>
      </c>
      <c r="N156" s="11">
        <v>35175</v>
      </c>
      <c r="O156" s="11">
        <v>34780</v>
      </c>
      <c r="P156" s="11">
        <v>34369</v>
      </c>
      <c r="Q156" s="11">
        <v>34158</v>
      </c>
      <c r="R156" s="11">
        <v>33806</v>
      </c>
      <c r="S156" s="6">
        <v>33584</v>
      </c>
      <c r="T156" s="13">
        <v>33144</v>
      </c>
      <c r="U156" s="11"/>
      <c r="V156" s="11">
        <v>12415936</v>
      </c>
      <c r="W156" s="11">
        <v>12582511</v>
      </c>
      <c r="X156" s="11">
        <v>12097905</v>
      </c>
      <c r="Y156" s="11">
        <v>12222231</v>
      </c>
      <c r="Z156" s="11">
        <v>11283168</v>
      </c>
      <c r="AA156" s="11">
        <v>11817113</v>
      </c>
      <c r="AB156" s="11">
        <v>11656098</v>
      </c>
      <c r="AC156" s="11">
        <v>11463766</v>
      </c>
      <c r="AD156" s="11">
        <v>11694105</v>
      </c>
      <c r="AE156" s="11">
        <v>14106232</v>
      </c>
      <c r="AF156" s="11">
        <v>12086060</v>
      </c>
      <c r="AG156" s="11">
        <v>13344980</v>
      </c>
      <c r="AH156" s="11">
        <v>12682809</v>
      </c>
      <c r="AI156" s="11">
        <v>13016563</v>
      </c>
      <c r="AJ156" s="12">
        <v>13313183</v>
      </c>
      <c r="AK156" s="13">
        <v>12803699</v>
      </c>
      <c r="AL156" s="13">
        <v>12722932</v>
      </c>
      <c r="AM156" s="12"/>
      <c r="AN156" s="11">
        <v>49915839</v>
      </c>
      <c r="AO156" s="11">
        <v>49325584</v>
      </c>
      <c r="AP156" s="11">
        <v>48255408</v>
      </c>
      <c r="AQ156" s="11">
        <v>45931220</v>
      </c>
      <c r="AR156" s="11">
        <v>45614832</v>
      </c>
      <c r="AS156" s="11">
        <v>46302159</v>
      </c>
      <c r="AT156" s="11">
        <v>47325353</v>
      </c>
      <c r="AU156" s="11">
        <v>47707743</v>
      </c>
      <c r="AV156" s="11">
        <v>48098465</v>
      </c>
      <c r="AW156" s="11">
        <v>47366138</v>
      </c>
      <c r="AX156" s="11">
        <v>43020085</v>
      </c>
      <c r="AY156" s="11">
        <v>43694424</v>
      </c>
      <c r="AZ156" s="11">
        <v>42242804</v>
      </c>
      <c r="BA156" s="11">
        <v>41378635</v>
      </c>
      <c r="BB156" s="11">
        <v>40756099</v>
      </c>
      <c r="BC156" s="13">
        <v>41029161</v>
      </c>
      <c r="BD156" s="13">
        <v>41129068</v>
      </c>
      <c r="BE156" s="7">
        <v>170.66</v>
      </c>
    </row>
    <row r="157" spans="1:57">
      <c r="A157">
        <v>9213</v>
      </c>
      <c r="B157" t="s">
        <v>155</v>
      </c>
      <c r="C157" t="s">
        <v>166</v>
      </c>
      <c r="D157" s="11">
        <v>110896</v>
      </c>
      <c r="E157" s="11">
        <v>111651</v>
      </c>
      <c r="F157" s="11">
        <v>112459</v>
      </c>
      <c r="G157" s="11">
        <v>113264</v>
      </c>
      <c r="H157" s="11">
        <v>113888</v>
      </c>
      <c r="I157" s="11">
        <v>114750</v>
      </c>
      <c r="J157" s="11">
        <v>114736</v>
      </c>
      <c r="K157" s="11">
        <v>115388</v>
      </c>
      <c r="L157" s="11">
        <v>115970</v>
      </c>
      <c r="M157" s="11">
        <v>116739</v>
      </c>
      <c r="N157" s="11">
        <v>117337</v>
      </c>
      <c r="O157" s="11">
        <v>117179</v>
      </c>
      <c r="P157" s="11">
        <v>116992</v>
      </c>
      <c r="Q157" s="11">
        <v>117141</v>
      </c>
      <c r="R157" s="11">
        <v>116725</v>
      </c>
      <c r="S157" s="6">
        <v>116514</v>
      </c>
      <c r="T157" s="13">
        <v>116229</v>
      </c>
      <c r="U157" s="11"/>
      <c r="V157" s="11">
        <v>36424269</v>
      </c>
      <c r="W157" s="11">
        <v>36966855</v>
      </c>
      <c r="X157" s="11">
        <v>37856055</v>
      </c>
      <c r="Y157" s="11">
        <v>37901263</v>
      </c>
      <c r="Z157" s="11">
        <v>45118342</v>
      </c>
      <c r="AA157" s="11">
        <v>37533649</v>
      </c>
      <c r="AB157" s="11">
        <v>39497120</v>
      </c>
      <c r="AC157" s="11">
        <v>40145483</v>
      </c>
      <c r="AD157" s="11">
        <v>44591860</v>
      </c>
      <c r="AE157" s="11">
        <v>42971294</v>
      </c>
      <c r="AF157" s="11">
        <v>42433868</v>
      </c>
      <c r="AG157" s="11">
        <v>43572015</v>
      </c>
      <c r="AH157" s="11">
        <v>42294946</v>
      </c>
      <c r="AI157" s="11">
        <v>47444843</v>
      </c>
      <c r="AJ157" s="12">
        <v>49905846</v>
      </c>
      <c r="AK157" s="13">
        <v>47508971</v>
      </c>
      <c r="AL157" s="13">
        <v>45067627</v>
      </c>
      <c r="AM157" s="12"/>
      <c r="AN157" s="11">
        <v>152770495</v>
      </c>
      <c r="AO157" s="11">
        <v>150136613</v>
      </c>
      <c r="AP157" s="11">
        <v>148026360</v>
      </c>
      <c r="AQ157" s="11">
        <v>142875230</v>
      </c>
      <c r="AR157" s="11">
        <v>142780385</v>
      </c>
      <c r="AS157" s="11">
        <v>146629685</v>
      </c>
      <c r="AT157" s="11">
        <v>151642939</v>
      </c>
      <c r="AU157" s="11">
        <v>153582106</v>
      </c>
      <c r="AV157" s="11">
        <v>156554666</v>
      </c>
      <c r="AW157" s="11">
        <v>155352057</v>
      </c>
      <c r="AX157" s="11">
        <v>145503168</v>
      </c>
      <c r="AY157" s="11">
        <v>148635609</v>
      </c>
      <c r="AZ157" s="11">
        <v>147979586</v>
      </c>
      <c r="BA157" s="11">
        <v>148763100</v>
      </c>
      <c r="BB157" s="11">
        <v>149803554</v>
      </c>
      <c r="BC157" s="13">
        <v>151035457</v>
      </c>
      <c r="BD157" s="13">
        <v>153270380</v>
      </c>
      <c r="BE157" s="7">
        <v>592.82000000000005</v>
      </c>
    </row>
    <row r="158" spans="1:57">
      <c r="A158">
        <v>9214</v>
      </c>
      <c r="B158" t="s">
        <v>155</v>
      </c>
      <c r="C158" t="s">
        <v>167</v>
      </c>
      <c r="D158" s="11">
        <v>40599</v>
      </c>
      <c r="E158" s="11">
        <v>40929</v>
      </c>
      <c r="F158" s="11">
        <v>41163</v>
      </c>
      <c r="G158" s="11">
        <v>41413</v>
      </c>
      <c r="H158" s="11">
        <v>41675</v>
      </c>
      <c r="I158" s="11">
        <v>41911</v>
      </c>
      <c r="J158" s="11">
        <v>42163</v>
      </c>
      <c r="K158" s="11">
        <v>42839</v>
      </c>
      <c r="L158" s="11">
        <v>43219</v>
      </c>
      <c r="M158" s="11">
        <v>43781</v>
      </c>
      <c r="N158" s="11">
        <v>43899</v>
      </c>
      <c r="O158" s="11">
        <v>43882</v>
      </c>
      <c r="P158" s="11">
        <v>43938</v>
      </c>
      <c r="Q158" s="11">
        <v>44118</v>
      </c>
      <c r="R158" s="11">
        <v>44086</v>
      </c>
      <c r="S158" s="6">
        <v>44149</v>
      </c>
      <c r="T158" s="13">
        <v>44059</v>
      </c>
      <c r="U158" s="11"/>
      <c r="V158" s="11">
        <v>13311213</v>
      </c>
      <c r="W158" s="11">
        <v>14498606</v>
      </c>
      <c r="X158" s="11">
        <v>13552803</v>
      </c>
      <c r="Y158" s="11">
        <v>12777375</v>
      </c>
      <c r="Z158" s="11">
        <v>13534978</v>
      </c>
      <c r="AA158" s="11">
        <v>14277391</v>
      </c>
      <c r="AB158" s="11">
        <v>13262640</v>
      </c>
      <c r="AC158" s="11">
        <v>14204352</v>
      </c>
      <c r="AD158" s="11">
        <v>14119589</v>
      </c>
      <c r="AE158" s="11">
        <v>17873474</v>
      </c>
      <c r="AF158" s="11">
        <v>15484577</v>
      </c>
      <c r="AG158" s="11">
        <v>16900419</v>
      </c>
      <c r="AH158" s="11">
        <v>16205513</v>
      </c>
      <c r="AI158" s="11">
        <v>16296967</v>
      </c>
      <c r="AJ158" s="12">
        <v>17484916</v>
      </c>
      <c r="AK158" s="13">
        <v>17806280</v>
      </c>
      <c r="AL158" s="13">
        <v>18367784</v>
      </c>
      <c r="AM158" s="12"/>
      <c r="AN158" s="11">
        <v>52444669</v>
      </c>
      <c r="AO158" s="11">
        <v>52498778</v>
      </c>
      <c r="AP158" s="11">
        <v>52096859</v>
      </c>
      <c r="AQ158" s="11">
        <v>49762222</v>
      </c>
      <c r="AR158" s="11">
        <v>49534489</v>
      </c>
      <c r="AS158" s="11">
        <v>51033357</v>
      </c>
      <c r="AT158" s="11">
        <v>53381052</v>
      </c>
      <c r="AU158" s="11">
        <v>54096801</v>
      </c>
      <c r="AV158" s="11">
        <v>56471428</v>
      </c>
      <c r="AW158" s="11">
        <v>57501927</v>
      </c>
      <c r="AX158" s="11">
        <v>53367258</v>
      </c>
      <c r="AY158" s="11">
        <v>55016104</v>
      </c>
      <c r="AZ158" s="11">
        <v>55275282</v>
      </c>
      <c r="BA158" s="11">
        <v>55749492</v>
      </c>
      <c r="BB158" s="11">
        <v>56219925</v>
      </c>
      <c r="BC158" s="13">
        <v>56394705</v>
      </c>
      <c r="BD158" s="13">
        <v>58905132</v>
      </c>
      <c r="BE158" s="7">
        <v>125.46</v>
      </c>
    </row>
    <row r="159" spans="1:57">
      <c r="A159">
        <v>9215</v>
      </c>
      <c r="B159" t="s">
        <v>155</v>
      </c>
      <c r="C159" t="s">
        <v>168</v>
      </c>
      <c r="D159" s="11">
        <v>33062</v>
      </c>
      <c r="E159" s="11">
        <v>32842</v>
      </c>
      <c r="F159" s="11">
        <v>32595</v>
      </c>
      <c r="G159" s="11">
        <v>32277</v>
      </c>
      <c r="H159" s="11">
        <v>32048</v>
      </c>
      <c r="I159" s="11">
        <v>31638</v>
      </c>
      <c r="J159" s="11">
        <v>31413</v>
      </c>
      <c r="K159" s="11">
        <v>30962</v>
      </c>
      <c r="L159" s="11">
        <v>30693</v>
      </c>
      <c r="M159" s="11">
        <v>30302</v>
      </c>
      <c r="N159" s="11">
        <v>29974</v>
      </c>
      <c r="O159" s="11">
        <v>29387</v>
      </c>
      <c r="P159" s="11">
        <v>28970</v>
      </c>
      <c r="Q159" s="11">
        <v>28624</v>
      </c>
      <c r="R159" s="11">
        <v>28249</v>
      </c>
      <c r="S159" s="6">
        <v>27760</v>
      </c>
      <c r="T159" s="13">
        <v>27347</v>
      </c>
      <c r="U159" s="11"/>
      <c r="V159" s="11">
        <v>10881324</v>
      </c>
      <c r="W159" s="11">
        <v>11184822</v>
      </c>
      <c r="X159" s="11">
        <v>11206991</v>
      </c>
      <c r="Y159" s="11">
        <v>10460812</v>
      </c>
      <c r="Z159" s="11">
        <v>10189128</v>
      </c>
      <c r="AA159" s="11">
        <v>11689212</v>
      </c>
      <c r="AB159" s="11">
        <v>10365186</v>
      </c>
      <c r="AC159" s="11">
        <v>11473467</v>
      </c>
      <c r="AD159" s="11">
        <v>10927225</v>
      </c>
      <c r="AE159" s="11">
        <v>12735016</v>
      </c>
      <c r="AF159" s="11">
        <v>12934944</v>
      </c>
      <c r="AG159" s="11">
        <v>14209809</v>
      </c>
      <c r="AH159" s="11">
        <v>13576787</v>
      </c>
      <c r="AI159" s="11">
        <v>12132018</v>
      </c>
      <c r="AJ159" s="12">
        <v>11915599</v>
      </c>
      <c r="AK159" s="13">
        <v>12069872</v>
      </c>
      <c r="AL159" s="13">
        <v>12071399</v>
      </c>
      <c r="AM159" s="12"/>
      <c r="AN159" s="11">
        <v>38699999</v>
      </c>
      <c r="AO159" s="11">
        <v>38406915</v>
      </c>
      <c r="AP159" s="11">
        <v>36445078</v>
      </c>
      <c r="AQ159" s="11">
        <v>34368451</v>
      </c>
      <c r="AR159" s="11">
        <v>34211899</v>
      </c>
      <c r="AS159" s="11">
        <v>34728984</v>
      </c>
      <c r="AT159" s="11">
        <v>35603034</v>
      </c>
      <c r="AU159" s="11">
        <v>35815951</v>
      </c>
      <c r="AV159" s="11">
        <v>35221447</v>
      </c>
      <c r="AW159" s="11">
        <v>34605502</v>
      </c>
      <c r="AX159" s="11">
        <v>31112223</v>
      </c>
      <c r="AY159" s="11">
        <v>31101560</v>
      </c>
      <c r="AZ159" s="11">
        <v>30535736</v>
      </c>
      <c r="BA159" s="11">
        <v>30898859</v>
      </c>
      <c r="BB159" s="11">
        <v>30665025</v>
      </c>
      <c r="BC159" s="13">
        <v>30540549</v>
      </c>
      <c r="BD159" s="13">
        <v>30610868</v>
      </c>
      <c r="BE159" s="7">
        <v>174.42</v>
      </c>
    </row>
    <row r="160" spans="1:57">
      <c r="A160">
        <v>9216</v>
      </c>
      <c r="B160" t="s">
        <v>155</v>
      </c>
      <c r="C160" t="s">
        <v>169</v>
      </c>
      <c r="D160" s="11">
        <v>57770</v>
      </c>
      <c r="E160" s="11">
        <v>58137</v>
      </c>
      <c r="F160" s="11">
        <v>58521</v>
      </c>
      <c r="G160" s="11">
        <v>58746</v>
      </c>
      <c r="H160" s="11">
        <v>59068</v>
      </c>
      <c r="I160" s="11">
        <v>59478</v>
      </c>
      <c r="J160" s="11">
        <v>59544</v>
      </c>
      <c r="K160" s="11">
        <v>59580</v>
      </c>
      <c r="L160" s="11">
        <v>59546</v>
      </c>
      <c r="M160" s="11">
        <v>59518</v>
      </c>
      <c r="N160" s="11">
        <v>59429</v>
      </c>
      <c r="O160" s="11">
        <v>59589</v>
      </c>
      <c r="P160" s="11">
        <v>59651</v>
      </c>
      <c r="Q160" s="11">
        <v>59881</v>
      </c>
      <c r="R160" s="11">
        <v>59775</v>
      </c>
      <c r="S160" s="6">
        <v>59592</v>
      </c>
      <c r="T160" s="13">
        <v>59535</v>
      </c>
      <c r="U160" s="11"/>
      <c r="V160" s="11">
        <v>18792430</v>
      </c>
      <c r="W160" s="11">
        <v>19775616</v>
      </c>
      <c r="X160" s="11">
        <v>18333677</v>
      </c>
      <c r="Y160" s="11">
        <v>17647919</v>
      </c>
      <c r="Z160" s="11">
        <v>16885870</v>
      </c>
      <c r="AA160" s="11">
        <v>18937896</v>
      </c>
      <c r="AB160" s="11">
        <v>18715963</v>
      </c>
      <c r="AC160" s="11">
        <v>18854332</v>
      </c>
      <c r="AD160" s="11">
        <v>18929842</v>
      </c>
      <c r="AE160" s="11">
        <v>20369178</v>
      </c>
      <c r="AF160" s="11">
        <v>20838204</v>
      </c>
      <c r="AG160" s="11">
        <v>20912696</v>
      </c>
      <c r="AH160" s="11">
        <v>21502048</v>
      </c>
      <c r="AI160" s="11">
        <v>23299745</v>
      </c>
      <c r="AJ160" s="12">
        <v>22288739</v>
      </c>
      <c r="AK160" s="13">
        <v>27641460</v>
      </c>
      <c r="AL160" s="13">
        <v>25351030</v>
      </c>
      <c r="AM160" s="12"/>
      <c r="AN160" s="11">
        <v>88394665</v>
      </c>
      <c r="AO160" s="11">
        <v>87324166</v>
      </c>
      <c r="AP160" s="11">
        <v>87492869</v>
      </c>
      <c r="AQ160" s="11">
        <v>85931531</v>
      </c>
      <c r="AR160" s="11">
        <v>86207936</v>
      </c>
      <c r="AS160" s="11">
        <v>88689195</v>
      </c>
      <c r="AT160" s="11">
        <v>92680508</v>
      </c>
      <c r="AU160" s="11">
        <v>93268815</v>
      </c>
      <c r="AV160" s="11">
        <v>94976748</v>
      </c>
      <c r="AW160" s="11">
        <v>94974920</v>
      </c>
      <c r="AX160" s="11">
        <v>88238525</v>
      </c>
      <c r="AY160" s="11">
        <v>89858292</v>
      </c>
      <c r="AZ160" s="11">
        <v>90174996</v>
      </c>
      <c r="BA160" s="11">
        <v>92665431</v>
      </c>
      <c r="BB160" s="11">
        <v>94287009</v>
      </c>
      <c r="BC160" s="13">
        <v>95068799</v>
      </c>
      <c r="BD160" s="13">
        <v>97154902</v>
      </c>
      <c r="BE160" s="7">
        <v>74.58</v>
      </c>
    </row>
    <row r="161" spans="1:57">
      <c r="A161">
        <v>10201</v>
      </c>
      <c r="B161" t="s">
        <v>170</v>
      </c>
      <c r="C161" t="s">
        <v>171</v>
      </c>
      <c r="D161" s="11">
        <v>341736</v>
      </c>
      <c r="E161" s="11">
        <v>342360</v>
      </c>
      <c r="F161" s="11">
        <v>343087</v>
      </c>
      <c r="G161" s="11">
        <v>343144</v>
      </c>
      <c r="H161" s="11">
        <v>342189</v>
      </c>
      <c r="I161" s="11">
        <v>342611</v>
      </c>
      <c r="J161" s="11">
        <v>342136</v>
      </c>
      <c r="K161" s="11">
        <v>341605</v>
      </c>
      <c r="L161" s="11">
        <v>340865</v>
      </c>
      <c r="M161" s="11">
        <v>340383</v>
      </c>
      <c r="N161" s="11">
        <v>339509</v>
      </c>
      <c r="O161" s="11">
        <v>338118</v>
      </c>
      <c r="P161" s="11">
        <v>336939</v>
      </c>
      <c r="Q161" s="11">
        <v>336910</v>
      </c>
      <c r="R161" s="11">
        <v>335807</v>
      </c>
      <c r="S161" s="6">
        <v>334881</v>
      </c>
      <c r="T161" s="13">
        <v>333786</v>
      </c>
      <c r="U161" s="11"/>
      <c r="V161" s="11">
        <v>126607865</v>
      </c>
      <c r="W161" s="11">
        <v>129439122</v>
      </c>
      <c r="X161" s="11">
        <v>127703390</v>
      </c>
      <c r="Y161" s="11">
        <v>126846159</v>
      </c>
      <c r="Z161" s="11">
        <v>127855491</v>
      </c>
      <c r="AA161" s="11">
        <v>117227781</v>
      </c>
      <c r="AB161" s="11">
        <v>118036910</v>
      </c>
      <c r="AC161" s="11">
        <v>129135617</v>
      </c>
      <c r="AD161" s="11">
        <v>124230141</v>
      </c>
      <c r="AE161" s="11">
        <v>131977140</v>
      </c>
      <c r="AF161" s="11">
        <v>133873701</v>
      </c>
      <c r="AG161" s="11">
        <v>136847673</v>
      </c>
      <c r="AH161" s="11">
        <v>132834083</v>
      </c>
      <c r="AI161" s="11">
        <v>137438161</v>
      </c>
      <c r="AJ161" s="12">
        <v>139491518</v>
      </c>
      <c r="AK161" s="13">
        <v>140548685</v>
      </c>
      <c r="AL161" s="13">
        <v>140942127</v>
      </c>
      <c r="AM161" s="12"/>
      <c r="AN161" s="11">
        <v>508155101</v>
      </c>
      <c r="AO161" s="11">
        <v>498836260</v>
      </c>
      <c r="AP161" s="11">
        <v>487075844</v>
      </c>
      <c r="AQ161" s="11">
        <v>470223037</v>
      </c>
      <c r="AR161" s="11">
        <v>463017595</v>
      </c>
      <c r="AS161" s="11">
        <v>468257383</v>
      </c>
      <c r="AT161" s="11">
        <v>482873977</v>
      </c>
      <c r="AU161" s="11">
        <v>488202586</v>
      </c>
      <c r="AV161" s="11">
        <v>490317449</v>
      </c>
      <c r="AW161" s="11">
        <v>485210930</v>
      </c>
      <c r="AX161" s="11">
        <v>456385030</v>
      </c>
      <c r="AY161" s="11">
        <v>456959224</v>
      </c>
      <c r="AZ161" s="11">
        <v>455939225</v>
      </c>
      <c r="BA161" s="11">
        <v>459543562</v>
      </c>
      <c r="BB161" s="11">
        <v>476124261</v>
      </c>
      <c r="BC161" s="13">
        <v>472572684</v>
      </c>
      <c r="BD161" s="13">
        <v>482154437</v>
      </c>
      <c r="BE161" s="7">
        <v>311.64</v>
      </c>
    </row>
    <row r="162" spans="1:57">
      <c r="A162">
        <v>10202</v>
      </c>
      <c r="B162" t="s">
        <v>170</v>
      </c>
      <c r="C162" t="s">
        <v>172</v>
      </c>
      <c r="D162" s="11">
        <v>360371</v>
      </c>
      <c r="E162" s="11">
        <v>361263</v>
      </c>
      <c r="F162" s="11">
        <v>362261</v>
      </c>
      <c r="G162" s="11">
        <v>363290</v>
      </c>
      <c r="H162" s="11">
        <v>363956</v>
      </c>
      <c r="I162" s="11">
        <v>365292</v>
      </c>
      <c r="J162" s="11">
        <v>366452</v>
      </c>
      <c r="K162" s="11">
        <v>367320</v>
      </c>
      <c r="L162" s="11">
        <v>368940</v>
      </c>
      <c r="M162" s="11">
        <v>370301</v>
      </c>
      <c r="N162" s="11">
        <v>370714</v>
      </c>
      <c r="O162" s="11">
        <v>370781</v>
      </c>
      <c r="P162" s="11">
        <v>370684</v>
      </c>
      <c r="Q162" s="11">
        <v>371194</v>
      </c>
      <c r="R162" s="11">
        <v>371252</v>
      </c>
      <c r="S162" s="6">
        <v>371148</v>
      </c>
      <c r="T162" s="13">
        <v>370722</v>
      </c>
      <c r="U162" s="11"/>
      <c r="V162" s="11">
        <v>128851162</v>
      </c>
      <c r="W162" s="11">
        <v>128452885</v>
      </c>
      <c r="X162" s="11">
        <v>128025190</v>
      </c>
      <c r="Y162" s="11">
        <v>126582983</v>
      </c>
      <c r="Z162" s="11">
        <v>125118192</v>
      </c>
      <c r="AA162" s="11">
        <v>130615506</v>
      </c>
      <c r="AB162" s="11">
        <v>127398317</v>
      </c>
      <c r="AC162" s="11">
        <v>126552797</v>
      </c>
      <c r="AD162" s="11">
        <v>140484895</v>
      </c>
      <c r="AE162" s="11">
        <v>154051237</v>
      </c>
      <c r="AF162" s="11">
        <v>155947996</v>
      </c>
      <c r="AG162" s="11">
        <v>151336806</v>
      </c>
      <c r="AH162" s="11">
        <v>148240834</v>
      </c>
      <c r="AI162" s="11">
        <v>152306197</v>
      </c>
      <c r="AJ162" s="12">
        <v>156848951</v>
      </c>
      <c r="AK162" s="13">
        <v>157520270</v>
      </c>
      <c r="AL162" s="13">
        <v>161830632</v>
      </c>
      <c r="AM162" s="12"/>
      <c r="AN162" s="11">
        <v>520465889</v>
      </c>
      <c r="AO162" s="11">
        <v>516569765</v>
      </c>
      <c r="AP162" s="11">
        <v>503882881</v>
      </c>
      <c r="AQ162" s="11">
        <v>483893397</v>
      </c>
      <c r="AR162" s="11">
        <v>481140236</v>
      </c>
      <c r="AS162" s="11">
        <v>491567216</v>
      </c>
      <c r="AT162" s="11">
        <v>512584664</v>
      </c>
      <c r="AU162" s="11">
        <v>521304024</v>
      </c>
      <c r="AV162" s="11">
        <v>526637828</v>
      </c>
      <c r="AW162" s="11">
        <v>524489897</v>
      </c>
      <c r="AX162" s="11">
        <v>487986478</v>
      </c>
      <c r="AY162" s="11">
        <v>493525018</v>
      </c>
      <c r="AZ162" s="11">
        <v>498053088</v>
      </c>
      <c r="BA162" s="11">
        <v>498960480</v>
      </c>
      <c r="BB162" s="11">
        <v>513888435</v>
      </c>
      <c r="BC162" s="13">
        <v>535639769</v>
      </c>
      <c r="BD162" s="13">
        <v>536345637</v>
      </c>
      <c r="BE162" s="7">
        <v>459.41</v>
      </c>
    </row>
    <row r="163" spans="1:57">
      <c r="A163">
        <v>10203</v>
      </c>
      <c r="B163" t="s">
        <v>170</v>
      </c>
      <c r="C163" t="s">
        <v>173</v>
      </c>
      <c r="D163" s="11">
        <v>134623</v>
      </c>
      <c r="E163" s="11">
        <v>133721</v>
      </c>
      <c r="F163" s="11">
        <v>132866</v>
      </c>
      <c r="G163" s="11">
        <v>131658</v>
      </c>
      <c r="H163" s="11">
        <v>130401</v>
      </c>
      <c r="I163" s="11">
        <v>129257</v>
      </c>
      <c r="J163" s="11">
        <v>127871</v>
      </c>
      <c r="K163" s="11">
        <v>126539</v>
      </c>
      <c r="L163" s="11">
        <v>125062</v>
      </c>
      <c r="M163" s="11">
        <v>123810</v>
      </c>
      <c r="N163" s="11">
        <v>122612</v>
      </c>
      <c r="O163" s="11">
        <v>121004</v>
      </c>
      <c r="P163" s="11">
        <v>119482</v>
      </c>
      <c r="Q163" s="11">
        <v>118561</v>
      </c>
      <c r="R163" s="11">
        <v>116899</v>
      </c>
      <c r="S163" s="6">
        <v>115332</v>
      </c>
      <c r="T163" s="13">
        <v>113730</v>
      </c>
      <c r="U163" s="11"/>
      <c r="V163" s="11">
        <v>51792431</v>
      </c>
      <c r="W163" s="11">
        <v>50827041</v>
      </c>
      <c r="X163" s="11">
        <v>48316228</v>
      </c>
      <c r="Y163" s="11">
        <v>49635905</v>
      </c>
      <c r="Z163" s="11">
        <v>44014708</v>
      </c>
      <c r="AA163" s="11">
        <v>44870614</v>
      </c>
      <c r="AB163" s="11">
        <v>44913764</v>
      </c>
      <c r="AC163" s="11">
        <v>45879384</v>
      </c>
      <c r="AD163" s="11">
        <v>46141816</v>
      </c>
      <c r="AE163" s="11">
        <v>47950763</v>
      </c>
      <c r="AF163" s="11">
        <v>43502909</v>
      </c>
      <c r="AG163" s="11">
        <v>43662839</v>
      </c>
      <c r="AH163" s="11">
        <v>42598456</v>
      </c>
      <c r="AI163" s="11">
        <v>43818317</v>
      </c>
      <c r="AJ163" s="12">
        <v>45962821</v>
      </c>
      <c r="AK163" s="13">
        <v>46265230</v>
      </c>
      <c r="AL163" s="13">
        <v>45434683</v>
      </c>
      <c r="AM163" s="12"/>
      <c r="AN163" s="11">
        <v>169846494</v>
      </c>
      <c r="AO163" s="11">
        <v>166907991</v>
      </c>
      <c r="AP163" s="11">
        <v>161114043</v>
      </c>
      <c r="AQ163" s="11">
        <v>153583314</v>
      </c>
      <c r="AR163" s="11">
        <v>151220676</v>
      </c>
      <c r="AS163" s="11">
        <v>154459518</v>
      </c>
      <c r="AT163" s="11">
        <v>158950939</v>
      </c>
      <c r="AU163" s="11">
        <v>163088810</v>
      </c>
      <c r="AV163" s="11">
        <v>157245655</v>
      </c>
      <c r="AW163" s="11">
        <v>151084066</v>
      </c>
      <c r="AX163" s="11">
        <v>142517864</v>
      </c>
      <c r="AY163" s="11">
        <v>135544839</v>
      </c>
      <c r="AZ163" s="11">
        <v>135433394</v>
      </c>
      <c r="BA163" s="11">
        <v>139430796</v>
      </c>
      <c r="BB163" s="11">
        <v>139718397</v>
      </c>
      <c r="BC163" s="13">
        <v>139820194</v>
      </c>
      <c r="BD163" s="13">
        <v>138313968</v>
      </c>
      <c r="BE163" s="7">
        <v>274.57</v>
      </c>
    </row>
    <row r="164" spans="1:57">
      <c r="A164">
        <v>10204</v>
      </c>
      <c r="B164" t="s">
        <v>170</v>
      </c>
      <c r="C164" t="s">
        <v>174</v>
      </c>
      <c r="D164" s="11">
        <v>189773</v>
      </c>
      <c r="E164" s="11">
        <v>191443</v>
      </c>
      <c r="F164" s="11">
        <v>192846</v>
      </c>
      <c r="G164" s="11">
        <v>194208</v>
      </c>
      <c r="H164" s="11">
        <v>195713</v>
      </c>
      <c r="I164" s="11">
        <v>197088</v>
      </c>
      <c r="J164" s="11">
        <v>197722</v>
      </c>
      <c r="K164" s="11">
        <v>198651</v>
      </c>
      <c r="L164" s="11">
        <v>199476</v>
      </c>
      <c r="M164" s="11">
        <v>199820</v>
      </c>
      <c r="N164" s="11">
        <v>200317</v>
      </c>
      <c r="O164" s="11">
        <v>200749</v>
      </c>
      <c r="P164" s="11">
        <v>201408</v>
      </c>
      <c r="Q164" s="11">
        <v>201347</v>
      </c>
      <c r="R164" s="11">
        <v>201214</v>
      </c>
      <c r="S164" s="6">
        <v>201231</v>
      </c>
      <c r="T164" s="13">
        <v>200856</v>
      </c>
      <c r="U164" s="11"/>
      <c r="V164" s="11">
        <v>63341066</v>
      </c>
      <c r="W164" s="11">
        <v>63127900</v>
      </c>
      <c r="X164" s="11">
        <v>62805518</v>
      </c>
      <c r="Y164" s="11">
        <v>62536457</v>
      </c>
      <c r="Z164" s="11">
        <v>66535204</v>
      </c>
      <c r="AA164" s="11">
        <v>62118117</v>
      </c>
      <c r="AB164" s="11">
        <v>62241429</v>
      </c>
      <c r="AC164" s="11">
        <v>65396851</v>
      </c>
      <c r="AD164" s="11">
        <v>65738068</v>
      </c>
      <c r="AE164" s="11">
        <v>67025058</v>
      </c>
      <c r="AF164" s="11">
        <v>67293268</v>
      </c>
      <c r="AG164" s="11">
        <v>68109990</v>
      </c>
      <c r="AH164" s="11">
        <v>70428543</v>
      </c>
      <c r="AI164" s="11">
        <v>69751639</v>
      </c>
      <c r="AJ164" s="12">
        <v>77438773</v>
      </c>
      <c r="AK164" s="13">
        <v>78573174</v>
      </c>
      <c r="AL164" s="13">
        <v>74097369</v>
      </c>
      <c r="AM164" s="12"/>
      <c r="AN164" s="11">
        <v>263307280</v>
      </c>
      <c r="AO164" s="11">
        <v>264235187</v>
      </c>
      <c r="AP164" s="11">
        <v>264409429</v>
      </c>
      <c r="AQ164" s="11">
        <v>254662311</v>
      </c>
      <c r="AR164" s="11">
        <v>256462067</v>
      </c>
      <c r="AS164" s="11">
        <v>262267616</v>
      </c>
      <c r="AT164" s="11">
        <v>271170355</v>
      </c>
      <c r="AU164" s="11">
        <v>270791443</v>
      </c>
      <c r="AV164" s="11">
        <v>273966171</v>
      </c>
      <c r="AW164" s="11">
        <v>272582798</v>
      </c>
      <c r="AX164" s="11">
        <v>244251337</v>
      </c>
      <c r="AY164" s="11">
        <v>250048017</v>
      </c>
      <c r="AZ164" s="11">
        <v>251761331</v>
      </c>
      <c r="BA164" s="11">
        <v>258445665</v>
      </c>
      <c r="BB164" s="11">
        <v>262787142</v>
      </c>
      <c r="BC164" s="13">
        <v>267909964</v>
      </c>
      <c r="BD164" s="13">
        <v>274496930</v>
      </c>
      <c r="BE164" s="7">
        <v>139.33000000000001</v>
      </c>
    </row>
    <row r="165" spans="1:57">
      <c r="A165">
        <v>10205</v>
      </c>
      <c r="B165" t="s">
        <v>170</v>
      </c>
      <c r="C165" t="s">
        <v>175</v>
      </c>
      <c r="D165" s="11">
        <v>205069</v>
      </c>
      <c r="E165" s="11">
        <v>205914</v>
      </c>
      <c r="F165" s="11">
        <v>206256</v>
      </c>
      <c r="G165" s="11">
        <v>207349</v>
      </c>
      <c r="H165" s="11">
        <v>208230</v>
      </c>
      <c r="I165" s="11">
        <v>209241</v>
      </c>
      <c r="J165" s="11">
        <v>209702</v>
      </c>
      <c r="K165" s="11">
        <v>210254</v>
      </c>
      <c r="L165" s="11">
        <v>211282</v>
      </c>
      <c r="M165" s="11">
        <v>212036</v>
      </c>
      <c r="N165" s="11">
        <v>212402</v>
      </c>
      <c r="O165" s="11">
        <v>212783</v>
      </c>
      <c r="P165" s="11">
        <v>213084</v>
      </c>
      <c r="Q165" s="11">
        <v>213621</v>
      </c>
      <c r="R165" s="11">
        <v>214002</v>
      </c>
      <c r="S165" s="6">
        <v>214095</v>
      </c>
      <c r="T165" s="13">
        <v>214113</v>
      </c>
      <c r="U165" s="11"/>
      <c r="V165" s="11">
        <v>66761138</v>
      </c>
      <c r="W165" s="11">
        <v>69113192</v>
      </c>
      <c r="X165" s="11">
        <v>70735962</v>
      </c>
      <c r="Y165" s="11">
        <v>67530537</v>
      </c>
      <c r="Z165" s="11">
        <v>68764440</v>
      </c>
      <c r="AA165" s="11">
        <v>65582289</v>
      </c>
      <c r="AB165" s="11">
        <v>66960791</v>
      </c>
      <c r="AC165" s="11">
        <v>69452624</v>
      </c>
      <c r="AD165" s="11">
        <v>71137925</v>
      </c>
      <c r="AE165" s="11">
        <v>77814206</v>
      </c>
      <c r="AF165" s="11">
        <v>73686906</v>
      </c>
      <c r="AG165" s="11">
        <v>76467378</v>
      </c>
      <c r="AH165" s="11">
        <v>70278141</v>
      </c>
      <c r="AI165" s="11">
        <v>72468479</v>
      </c>
      <c r="AJ165" s="12">
        <v>78735005</v>
      </c>
      <c r="AK165" s="13">
        <v>79390965</v>
      </c>
      <c r="AL165" s="13">
        <v>82109930</v>
      </c>
      <c r="AM165" s="12"/>
      <c r="AN165" s="11">
        <v>296545342</v>
      </c>
      <c r="AO165" s="11">
        <v>300951368</v>
      </c>
      <c r="AP165" s="11">
        <v>298477125</v>
      </c>
      <c r="AQ165" s="11">
        <v>282864123</v>
      </c>
      <c r="AR165" s="11">
        <v>284186985</v>
      </c>
      <c r="AS165" s="11">
        <v>291454829</v>
      </c>
      <c r="AT165" s="11">
        <v>300391383</v>
      </c>
      <c r="AU165" s="11">
        <v>300864050</v>
      </c>
      <c r="AV165" s="11">
        <v>304732453</v>
      </c>
      <c r="AW165" s="11">
        <v>301066736</v>
      </c>
      <c r="AX165" s="11">
        <v>269347626</v>
      </c>
      <c r="AY165" s="11">
        <v>275166227</v>
      </c>
      <c r="AZ165" s="11">
        <v>277295399</v>
      </c>
      <c r="BA165" s="11">
        <v>283674131</v>
      </c>
      <c r="BB165" s="11">
        <v>294237443</v>
      </c>
      <c r="BC165" s="13">
        <v>299309666</v>
      </c>
      <c r="BD165" s="13">
        <v>309148133</v>
      </c>
      <c r="BE165" s="7">
        <v>175.66</v>
      </c>
    </row>
    <row r="166" spans="1:57">
      <c r="A166">
        <v>10206</v>
      </c>
      <c r="B166" t="s">
        <v>170</v>
      </c>
      <c r="C166" t="s">
        <v>176</v>
      </c>
      <c r="D166" s="11">
        <v>56084</v>
      </c>
      <c r="E166" s="11">
        <v>55947</v>
      </c>
      <c r="F166" s="11">
        <v>55878</v>
      </c>
      <c r="G166" s="11">
        <v>55596</v>
      </c>
      <c r="H166" s="11">
        <v>55187</v>
      </c>
      <c r="I166" s="11">
        <v>54767</v>
      </c>
      <c r="J166" s="11">
        <v>54259</v>
      </c>
      <c r="K166" s="11">
        <v>53769</v>
      </c>
      <c r="L166" s="11">
        <v>53281</v>
      </c>
      <c r="M166" s="11">
        <v>52837</v>
      </c>
      <c r="N166" s="11">
        <v>52384</v>
      </c>
      <c r="O166" s="11">
        <v>51900</v>
      </c>
      <c r="P166" s="11">
        <v>51405</v>
      </c>
      <c r="Q166" s="11">
        <v>51005</v>
      </c>
      <c r="R166" s="11">
        <v>50419</v>
      </c>
      <c r="S166" s="6">
        <v>49866</v>
      </c>
      <c r="T166" s="13">
        <v>49170</v>
      </c>
      <c r="U166" s="11"/>
      <c r="V166" s="11">
        <v>24523740</v>
      </c>
      <c r="W166" s="11">
        <v>23670720</v>
      </c>
      <c r="X166" s="11">
        <v>23375883</v>
      </c>
      <c r="Y166" s="11">
        <v>22440290</v>
      </c>
      <c r="Z166" s="11">
        <v>23301503</v>
      </c>
      <c r="AA166" s="11">
        <v>21891637</v>
      </c>
      <c r="AB166" s="11">
        <v>21052629</v>
      </c>
      <c r="AC166" s="11">
        <v>21140396</v>
      </c>
      <c r="AD166" s="11">
        <v>19854129</v>
      </c>
      <c r="AE166" s="11">
        <v>20967663</v>
      </c>
      <c r="AF166" s="11">
        <v>21298982</v>
      </c>
      <c r="AG166" s="11">
        <v>20329242</v>
      </c>
      <c r="AH166" s="11">
        <v>20809330</v>
      </c>
      <c r="AI166" s="11">
        <v>21475861</v>
      </c>
      <c r="AJ166" s="12">
        <v>22183732</v>
      </c>
      <c r="AK166" s="13">
        <v>22753514</v>
      </c>
      <c r="AL166" s="13">
        <v>22199785</v>
      </c>
      <c r="AM166" s="12"/>
      <c r="AN166" s="11">
        <v>66681255</v>
      </c>
      <c r="AO166" s="11">
        <v>65136440</v>
      </c>
      <c r="AP166" s="11">
        <v>62151878</v>
      </c>
      <c r="AQ166" s="11">
        <v>59533019</v>
      </c>
      <c r="AR166" s="11">
        <v>57533370</v>
      </c>
      <c r="AS166" s="11">
        <v>58230318</v>
      </c>
      <c r="AT166" s="11">
        <v>58918387</v>
      </c>
      <c r="AU166" s="11">
        <v>58783563</v>
      </c>
      <c r="AV166" s="11">
        <v>59320797</v>
      </c>
      <c r="AW166" s="11">
        <v>58125545</v>
      </c>
      <c r="AX166" s="11">
        <v>55184985</v>
      </c>
      <c r="AY166" s="11">
        <v>55037418</v>
      </c>
      <c r="AZ166" s="11">
        <v>54920164</v>
      </c>
      <c r="BA166" s="11">
        <v>54569475</v>
      </c>
      <c r="BB166" s="11">
        <v>55214509</v>
      </c>
      <c r="BC166" s="13">
        <v>55813603</v>
      </c>
      <c r="BD166" s="13">
        <v>56933163</v>
      </c>
      <c r="BE166" s="7">
        <v>443.37</v>
      </c>
    </row>
    <row r="167" spans="1:57">
      <c r="A167">
        <v>10207</v>
      </c>
      <c r="B167" t="s">
        <v>170</v>
      </c>
      <c r="C167" t="s">
        <v>177</v>
      </c>
      <c r="D167" s="11">
        <v>79192</v>
      </c>
      <c r="E167" s="11">
        <v>79174</v>
      </c>
      <c r="F167" s="11">
        <v>79339</v>
      </c>
      <c r="G167" s="11">
        <v>79250</v>
      </c>
      <c r="H167" s="11">
        <v>78917</v>
      </c>
      <c r="I167" s="11">
        <v>78876</v>
      </c>
      <c r="J167" s="11">
        <v>78624</v>
      </c>
      <c r="K167" s="11">
        <v>78468</v>
      </c>
      <c r="L167" s="11">
        <v>78381</v>
      </c>
      <c r="M167" s="11">
        <v>78270</v>
      </c>
      <c r="N167" s="11">
        <v>77984</v>
      </c>
      <c r="O167" s="11">
        <v>77600</v>
      </c>
      <c r="P167" s="11">
        <v>77167</v>
      </c>
      <c r="Q167" s="11">
        <v>76827</v>
      </c>
      <c r="R167" s="11">
        <v>76267</v>
      </c>
      <c r="S167" s="6">
        <v>75949</v>
      </c>
      <c r="T167" s="13">
        <v>75306</v>
      </c>
      <c r="U167" s="11"/>
      <c r="V167" s="11">
        <v>26695658</v>
      </c>
      <c r="W167" s="11">
        <v>26864594</v>
      </c>
      <c r="X167" s="11">
        <v>27236186</v>
      </c>
      <c r="Y167" s="11">
        <v>26094902</v>
      </c>
      <c r="Z167" s="11">
        <v>24128484</v>
      </c>
      <c r="AA167" s="11">
        <v>23782959</v>
      </c>
      <c r="AB167" s="11">
        <v>23903116</v>
      </c>
      <c r="AC167" s="11">
        <v>24675122</v>
      </c>
      <c r="AD167" s="11">
        <v>25049670</v>
      </c>
      <c r="AE167" s="11">
        <v>27209170</v>
      </c>
      <c r="AF167" s="11">
        <v>25623178</v>
      </c>
      <c r="AG167" s="11">
        <v>26695747</v>
      </c>
      <c r="AH167" s="11">
        <v>25006144</v>
      </c>
      <c r="AI167" s="11">
        <v>30193208</v>
      </c>
      <c r="AJ167" s="12">
        <v>27387279</v>
      </c>
      <c r="AK167" s="13">
        <v>26887478</v>
      </c>
      <c r="AL167" s="13">
        <v>26687504</v>
      </c>
      <c r="AM167" s="12"/>
      <c r="AN167" s="11">
        <v>110591267</v>
      </c>
      <c r="AO167" s="11">
        <v>110342857</v>
      </c>
      <c r="AP167" s="11">
        <v>108998920</v>
      </c>
      <c r="AQ167" s="11">
        <v>103273500</v>
      </c>
      <c r="AR167" s="11">
        <v>102845359</v>
      </c>
      <c r="AS167" s="11">
        <v>105587610</v>
      </c>
      <c r="AT167" s="11">
        <v>108392504</v>
      </c>
      <c r="AU167" s="11">
        <v>108018229</v>
      </c>
      <c r="AV167" s="11">
        <v>108253943</v>
      </c>
      <c r="AW167" s="11">
        <v>107268766</v>
      </c>
      <c r="AX167" s="11">
        <v>97616633</v>
      </c>
      <c r="AY167" s="11">
        <v>97779102</v>
      </c>
      <c r="AZ167" s="11">
        <v>98063528</v>
      </c>
      <c r="BA167" s="11">
        <v>99028121</v>
      </c>
      <c r="BB167" s="11">
        <v>99853152</v>
      </c>
      <c r="BC167" s="13">
        <v>99611142</v>
      </c>
      <c r="BD167" s="13">
        <v>104610169</v>
      </c>
      <c r="BE167" s="7">
        <v>60.98</v>
      </c>
    </row>
    <row r="168" spans="1:57">
      <c r="A168">
        <v>10208</v>
      </c>
      <c r="B168" t="s">
        <v>170</v>
      </c>
      <c r="C168" t="s">
        <v>178</v>
      </c>
      <c r="D168" s="11">
        <v>89650</v>
      </c>
      <c r="E168" s="11">
        <v>89410</v>
      </c>
      <c r="F168" s="11">
        <v>88963</v>
      </c>
      <c r="G168" s="11">
        <v>88591</v>
      </c>
      <c r="H168" s="11">
        <v>88176</v>
      </c>
      <c r="I168" s="11">
        <v>87396</v>
      </c>
      <c r="J168" s="11">
        <v>87096</v>
      </c>
      <c r="K168" s="11">
        <v>86441</v>
      </c>
      <c r="L168" s="11">
        <v>85945</v>
      </c>
      <c r="M168" s="11">
        <v>85198</v>
      </c>
      <c r="N168" s="11">
        <v>84335</v>
      </c>
      <c r="O168" s="11">
        <v>83583</v>
      </c>
      <c r="P168" s="11">
        <v>82655</v>
      </c>
      <c r="Q168" s="11">
        <v>81960</v>
      </c>
      <c r="R168" s="11">
        <v>81061</v>
      </c>
      <c r="S168" s="6">
        <v>80261</v>
      </c>
      <c r="T168" s="13">
        <v>79339</v>
      </c>
      <c r="U168" s="11"/>
      <c r="V168" s="11">
        <v>37249630</v>
      </c>
      <c r="W168" s="11">
        <v>36546615</v>
      </c>
      <c r="X168" s="11">
        <v>36419487</v>
      </c>
      <c r="Y168" s="11">
        <v>35712869</v>
      </c>
      <c r="Z168" s="11">
        <v>33824687</v>
      </c>
      <c r="AA168" s="11">
        <v>35874832</v>
      </c>
      <c r="AB168" s="11">
        <v>32295387</v>
      </c>
      <c r="AC168" s="11">
        <v>31500270</v>
      </c>
      <c r="AD168" s="11">
        <v>32388463</v>
      </c>
      <c r="AE168" s="11">
        <v>34134975</v>
      </c>
      <c r="AF168" s="11">
        <v>33035451</v>
      </c>
      <c r="AG168" s="11">
        <v>33312685</v>
      </c>
      <c r="AH168" s="11">
        <v>33023169</v>
      </c>
      <c r="AI168" s="11">
        <v>36075017</v>
      </c>
      <c r="AJ168" s="12">
        <v>36197140</v>
      </c>
      <c r="AK168" s="13">
        <v>37332181</v>
      </c>
      <c r="AL168" s="13">
        <v>32458427</v>
      </c>
      <c r="AM168" s="12"/>
      <c r="AN168" s="11">
        <v>114178122</v>
      </c>
      <c r="AO168" s="11">
        <v>111322411</v>
      </c>
      <c r="AP168" s="11">
        <v>108175404</v>
      </c>
      <c r="AQ168" s="11">
        <v>103370834</v>
      </c>
      <c r="AR168" s="11">
        <v>99737177</v>
      </c>
      <c r="AS168" s="11">
        <v>100217372</v>
      </c>
      <c r="AT168" s="11">
        <v>103563162</v>
      </c>
      <c r="AU168" s="11">
        <v>103858630</v>
      </c>
      <c r="AV168" s="11">
        <v>104067408</v>
      </c>
      <c r="AW168" s="11">
        <v>102415906</v>
      </c>
      <c r="AX168" s="11">
        <v>95283699</v>
      </c>
      <c r="AY168" s="11">
        <v>94291659</v>
      </c>
      <c r="AZ168" s="11">
        <v>93451411</v>
      </c>
      <c r="BA168" s="11">
        <v>92886303</v>
      </c>
      <c r="BB168" s="11">
        <v>92530100</v>
      </c>
      <c r="BC168" s="13">
        <v>93877756</v>
      </c>
      <c r="BD168" s="13">
        <v>95136825</v>
      </c>
      <c r="BE168" s="7">
        <v>240.42</v>
      </c>
    </row>
    <row r="169" spans="1:57">
      <c r="A169">
        <v>10209</v>
      </c>
      <c r="B169" t="s">
        <v>170</v>
      </c>
      <c r="C169" t="s">
        <v>179</v>
      </c>
      <c r="D169" s="11">
        <v>71193</v>
      </c>
      <c r="E169" s="11">
        <v>71127</v>
      </c>
      <c r="F169" s="11">
        <v>71160</v>
      </c>
      <c r="G169" s="11">
        <v>71048</v>
      </c>
      <c r="H169" s="11">
        <v>70808</v>
      </c>
      <c r="I169" s="11">
        <v>70632</v>
      </c>
      <c r="J169" s="11">
        <v>70316</v>
      </c>
      <c r="K169" s="11">
        <v>70120</v>
      </c>
      <c r="L169" s="11">
        <v>69811</v>
      </c>
      <c r="M169" s="11">
        <v>69390</v>
      </c>
      <c r="N169" s="11">
        <v>68989</v>
      </c>
      <c r="O169" s="11">
        <v>68616</v>
      </c>
      <c r="P169" s="11">
        <v>68010</v>
      </c>
      <c r="Q169" s="11">
        <v>67794</v>
      </c>
      <c r="R169" s="11">
        <v>67433</v>
      </c>
      <c r="S169" s="6">
        <v>66700</v>
      </c>
      <c r="T169" s="13">
        <v>66089</v>
      </c>
      <c r="U169" s="11"/>
      <c r="V169" s="11">
        <v>21862953</v>
      </c>
      <c r="W169" s="11">
        <v>24401403</v>
      </c>
      <c r="X169" s="11">
        <v>23715598</v>
      </c>
      <c r="Y169" s="11">
        <v>22313441</v>
      </c>
      <c r="Z169" s="11">
        <v>22231564</v>
      </c>
      <c r="AA169" s="11">
        <v>22414586</v>
      </c>
      <c r="AB169" s="11">
        <v>21303362</v>
      </c>
      <c r="AC169" s="11">
        <v>21288558</v>
      </c>
      <c r="AD169" s="11">
        <v>23743142</v>
      </c>
      <c r="AE169" s="11">
        <v>25931254</v>
      </c>
      <c r="AF169" s="11">
        <v>24215785</v>
      </c>
      <c r="AG169" s="11">
        <v>25793799</v>
      </c>
      <c r="AH169" s="11">
        <v>25380674</v>
      </c>
      <c r="AI169" s="11">
        <v>24847647</v>
      </c>
      <c r="AJ169" s="12">
        <v>26086250</v>
      </c>
      <c r="AK169" s="13">
        <v>27179265</v>
      </c>
      <c r="AL169" s="13">
        <v>26609559</v>
      </c>
      <c r="AM169" s="12"/>
      <c r="AN169" s="11">
        <v>90291570</v>
      </c>
      <c r="AO169" s="11">
        <v>88915915</v>
      </c>
      <c r="AP169" s="11">
        <v>86792029</v>
      </c>
      <c r="AQ169" s="11">
        <v>81983078</v>
      </c>
      <c r="AR169" s="11">
        <v>81475971</v>
      </c>
      <c r="AS169" s="11">
        <v>82171097</v>
      </c>
      <c r="AT169" s="11">
        <v>85190483</v>
      </c>
      <c r="AU169" s="11">
        <v>86517563</v>
      </c>
      <c r="AV169" s="11">
        <v>86960045</v>
      </c>
      <c r="AW169" s="11">
        <v>84654615</v>
      </c>
      <c r="AX169" s="11">
        <v>78547861</v>
      </c>
      <c r="AY169" s="11">
        <v>78243477</v>
      </c>
      <c r="AZ169" s="11">
        <v>77814424</v>
      </c>
      <c r="BA169" s="11">
        <v>78392558</v>
      </c>
      <c r="BB169" s="11">
        <v>79655746</v>
      </c>
      <c r="BC169" s="13">
        <v>79397641</v>
      </c>
      <c r="BD169" s="13">
        <v>80609952</v>
      </c>
      <c r="BE169" s="7">
        <v>180.09</v>
      </c>
    </row>
    <row r="170" spans="1:57">
      <c r="A170">
        <v>10210</v>
      </c>
      <c r="B170" t="s">
        <v>170</v>
      </c>
      <c r="C170" t="s">
        <v>180</v>
      </c>
      <c r="D170" s="11">
        <v>54837</v>
      </c>
      <c r="E170" s="11">
        <v>54793</v>
      </c>
      <c r="F170" s="11">
        <v>54534</v>
      </c>
      <c r="G170" s="11">
        <v>54418</v>
      </c>
      <c r="H170" s="11">
        <v>54171</v>
      </c>
      <c r="I170" s="11">
        <v>53995</v>
      </c>
      <c r="J170" s="11">
        <v>53719</v>
      </c>
      <c r="K170" s="11">
        <v>53405</v>
      </c>
      <c r="L170" s="11">
        <v>53025</v>
      </c>
      <c r="M170" s="11">
        <v>52677</v>
      </c>
      <c r="N170" s="11">
        <v>52134</v>
      </c>
      <c r="O170" s="11">
        <v>51690</v>
      </c>
      <c r="P170" s="11">
        <v>51218</v>
      </c>
      <c r="Q170" s="11">
        <v>50903</v>
      </c>
      <c r="R170" s="11">
        <v>50408</v>
      </c>
      <c r="S170" s="6">
        <v>49946</v>
      </c>
      <c r="T170" s="13">
        <v>49304</v>
      </c>
      <c r="U170" s="11"/>
      <c r="V170" s="11">
        <v>19967403</v>
      </c>
      <c r="W170" s="11">
        <v>20431383</v>
      </c>
      <c r="X170" s="11">
        <v>19116813</v>
      </c>
      <c r="Y170" s="11">
        <v>18578533</v>
      </c>
      <c r="Z170" s="11">
        <v>17842397</v>
      </c>
      <c r="AA170" s="11">
        <v>19940402</v>
      </c>
      <c r="AB170" s="11">
        <v>17239555</v>
      </c>
      <c r="AC170" s="11">
        <v>17398062</v>
      </c>
      <c r="AD170" s="11">
        <v>18413175</v>
      </c>
      <c r="AE170" s="11">
        <v>19680623</v>
      </c>
      <c r="AF170" s="11">
        <v>19459808</v>
      </c>
      <c r="AG170" s="11">
        <v>18264588</v>
      </c>
      <c r="AH170" s="11">
        <v>18241971</v>
      </c>
      <c r="AI170" s="11">
        <v>20470102</v>
      </c>
      <c r="AJ170" s="12">
        <v>19379381</v>
      </c>
      <c r="AK170" s="13">
        <v>21944304</v>
      </c>
      <c r="AL170" s="13">
        <v>21929315</v>
      </c>
      <c r="AM170" s="12"/>
      <c r="AN170" s="11">
        <v>66545071</v>
      </c>
      <c r="AO170" s="11">
        <v>67171121</v>
      </c>
      <c r="AP170" s="11">
        <v>64073295</v>
      </c>
      <c r="AQ170" s="11">
        <v>62470431</v>
      </c>
      <c r="AR170" s="11">
        <v>62464850</v>
      </c>
      <c r="AS170" s="11">
        <v>61933988</v>
      </c>
      <c r="AT170" s="11">
        <v>63962606</v>
      </c>
      <c r="AU170" s="11">
        <v>65936822</v>
      </c>
      <c r="AV170" s="11">
        <v>65710838</v>
      </c>
      <c r="AW170" s="11">
        <v>65568644</v>
      </c>
      <c r="AX170" s="11">
        <v>58523936</v>
      </c>
      <c r="AY170" s="11">
        <v>59415479</v>
      </c>
      <c r="AZ170" s="11">
        <v>60331090</v>
      </c>
      <c r="BA170" s="11">
        <v>59594176</v>
      </c>
      <c r="BB170" s="11">
        <v>59425591</v>
      </c>
      <c r="BC170" s="13">
        <v>59775844</v>
      </c>
      <c r="BD170" s="13">
        <v>61498728</v>
      </c>
      <c r="BE170" s="7">
        <v>122.9</v>
      </c>
    </row>
    <row r="171" spans="1:57">
      <c r="A171">
        <v>10211</v>
      </c>
      <c r="B171" t="s">
        <v>170</v>
      </c>
      <c r="C171" t="s">
        <v>181</v>
      </c>
      <c r="D171" s="11">
        <v>66453</v>
      </c>
      <c r="E171" s="11">
        <v>66209</v>
      </c>
      <c r="F171" s="11">
        <v>65756</v>
      </c>
      <c r="G171" s="11">
        <v>65639</v>
      </c>
      <c r="H171" s="11">
        <v>65339</v>
      </c>
      <c r="I171" s="11">
        <v>64842</v>
      </c>
      <c r="J171" s="11">
        <v>64402</v>
      </c>
      <c r="K171" s="11">
        <v>64001</v>
      </c>
      <c r="L171" s="11">
        <v>63538</v>
      </c>
      <c r="M171" s="11">
        <v>63178</v>
      </c>
      <c r="N171" s="11">
        <v>62663</v>
      </c>
      <c r="O171" s="11">
        <v>62269</v>
      </c>
      <c r="P171" s="11">
        <v>61685</v>
      </c>
      <c r="Q171" s="11">
        <v>61311</v>
      </c>
      <c r="R171" s="11">
        <v>60592</v>
      </c>
      <c r="S171" s="6">
        <v>59858</v>
      </c>
      <c r="T171" s="13">
        <v>59104</v>
      </c>
      <c r="U171" s="11"/>
      <c r="V171" s="11">
        <v>26464249</v>
      </c>
      <c r="W171" s="11">
        <v>23463122</v>
      </c>
      <c r="X171" s="11">
        <v>22282479</v>
      </c>
      <c r="Y171" s="11">
        <v>22035472</v>
      </c>
      <c r="Z171" s="11">
        <v>21487602</v>
      </c>
      <c r="AA171" s="11">
        <v>21860011</v>
      </c>
      <c r="AB171" s="11">
        <v>20239079</v>
      </c>
      <c r="AC171" s="11">
        <v>20893401</v>
      </c>
      <c r="AD171" s="11">
        <v>20821757</v>
      </c>
      <c r="AE171" s="11">
        <v>22575159</v>
      </c>
      <c r="AF171" s="11">
        <v>23106624</v>
      </c>
      <c r="AG171" s="11">
        <v>22622682</v>
      </c>
      <c r="AH171" s="11">
        <v>22832823</v>
      </c>
      <c r="AI171" s="11">
        <v>24978851</v>
      </c>
      <c r="AJ171" s="12">
        <v>25703872</v>
      </c>
      <c r="AK171" s="13">
        <v>26238899</v>
      </c>
      <c r="AL171" s="13">
        <v>22941404</v>
      </c>
      <c r="AM171" s="12"/>
      <c r="AN171" s="11">
        <v>83922045</v>
      </c>
      <c r="AO171" s="11">
        <v>83677065</v>
      </c>
      <c r="AP171" s="11">
        <v>80120952</v>
      </c>
      <c r="AQ171" s="11">
        <v>75335087</v>
      </c>
      <c r="AR171" s="11">
        <v>74450119</v>
      </c>
      <c r="AS171" s="11">
        <v>76128099</v>
      </c>
      <c r="AT171" s="11">
        <v>79345264</v>
      </c>
      <c r="AU171" s="11">
        <v>80155709</v>
      </c>
      <c r="AV171" s="11">
        <v>80012934</v>
      </c>
      <c r="AW171" s="11">
        <v>78844599</v>
      </c>
      <c r="AX171" s="11">
        <v>71403402</v>
      </c>
      <c r="AY171" s="11">
        <v>74865296</v>
      </c>
      <c r="AZ171" s="11">
        <v>72857699</v>
      </c>
      <c r="BA171" s="11">
        <v>71646270</v>
      </c>
      <c r="BB171" s="11">
        <v>72637800</v>
      </c>
      <c r="BC171" s="13">
        <v>72516414</v>
      </c>
      <c r="BD171" s="13">
        <v>73502091</v>
      </c>
      <c r="BE171" s="7">
        <v>276.33999999999997</v>
      </c>
    </row>
    <row r="172" spans="1:57">
      <c r="A172">
        <v>10212</v>
      </c>
      <c r="B172" t="s">
        <v>170</v>
      </c>
      <c r="C172" t="s">
        <v>182</v>
      </c>
      <c r="D172" s="11">
        <v>52152</v>
      </c>
      <c r="E172" s="11">
        <v>52444</v>
      </c>
      <c r="F172" s="11">
        <v>52595</v>
      </c>
      <c r="G172" s="11">
        <v>52553</v>
      </c>
      <c r="H172" s="11">
        <v>52715</v>
      </c>
      <c r="I172" s="11">
        <v>52758</v>
      </c>
      <c r="J172" s="11">
        <v>52699</v>
      </c>
      <c r="K172" s="11">
        <v>52554</v>
      </c>
      <c r="L172" s="11">
        <v>52521</v>
      </c>
      <c r="M172" s="11">
        <v>52438</v>
      </c>
      <c r="N172" s="11">
        <v>52192</v>
      </c>
      <c r="O172" s="11">
        <v>51917</v>
      </c>
      <c r="P172" s="11">
        <v>51693</v>
      </c>
      <c r="Q172" s="11">
        <v>51629</v>
      </c>
      <c r="R172" s="11">
        <v>51360</v>
      </c>
      <c r="S172" s="6">
        <v>51250</v>
      </c>
      <c r="T172" s="13">
        <v>51058</v>
      </c>
      <c r="U172" s="11"/>
      <c r="V172" s="11">
        <v>18755578</v>
      </c>
      <c r="W172" s="11">
        <v>17423526</v>
      </c>
      <c r="X172" s="11">
        <v>16952563</v>
      </c>
      <c r="Y172" s="11">
        <v>17092154</v>
      </c>
      <c r="Z172" s="11">
        <v>17566138</v>
      </c>
      <c r="AA172" s="11">
        <v>18035270</v>
      </c>
      <c r="AB172" s="11">
        <v>15348674</v>
      </c>
      <c r="AC172" s="11">
        <v>16606028</v>
      </c>
      <c r="AD172" s="11">
        <v>16969915</v>
      </c>
      <c r="AE172" s="11">
        <v>18528001</v>
      </c>
      <c r="AF172" s="11">
        <v>17913322</v>
      </c>
      <c r="AG172" s="11">
        <v>17587844</v>
      </c>
      <c r="AH172" s="11">
        <v>17317957</v>
      </c>
      <c r="AI172" s="11">
        <v>17606517</v>
      </c>
      <c r="AJ172" s="12">
        <v>18908972</v>
      </c>
      <c r="AK172" s="13">
        <v>19829242</v>
      </c>
      <c r="AL172" s="13">
        <v>18417578</v>
      </c>
      <c r="AM172" s="12"/>
      <c r="AN172" s="11">
        <v>65779646</v>
      </c>
      <c r="AO172" s="11">
        <v>65849941</v>
      </c>
      <c r="AP172" s="11">
        <v>64097825</v>
      </c>
      <c r="AQ172" s="11">
        <v>62205496</v>
      </c>
      <c r="AR172" s="11">
        <v>61975552</v>
      </c>
      <c r="AS172" s="11">
        <v>63982057</v>
      </c>
      <c r="AT172" s="11">
        <v>66195909</v>
      </c>
      <c r="AU172" s="11">
        <v>66216755</v>
      </c>
      <c r="AV172" s="11">
        <v>65995025</v>
      </c>
      <c r="AW172" s="11">
        <v>64369709</v>
      </c>
      <c r="AX172" s="11">
        <v>58507516</v>
      </c>
      <c r="AY172" s="11">
        <v>59778105</v>
      </c>
      <c r="AZ172" s="11">
        <v>60810966</v>
      </c>
      <c r="BA172" s="11">
        <v>60468605</v>
      </c>
      <c r="BB172" s="11">
        <v>61210356</v>
      </c>
      <c r="BC172" s="13">
        <v>62344791</v>
      </c>
      <c r="BD172" s="13">
        <v>63317992</v>
      </c>
      <c r="BE172" s="7">
        <v>208.23</v>
      </c>
    </row>
    <row r="173" spans="1:57">
      <c r="A173">
        <v>11100</v>
      </c>
      <c r="B173" t="s">
        <v>183</v>
      </c>
      <c r="C173" t="s">
        <v>184</v>
      </c>
      <c r="D173" s="11">
        <v>1128342</v>
      </c>
      <c r="E173" s="11">
        <v>1139290</v>
      </c>
      <c r="F173" s="11">
        <v>1148210</v>
      </c>
      <c r="G173" s="11">
        <v>1158391</v>
      </c>
      <c r="H173" s="11">
        <v>1164898</v>
      </c>
      <c r="I173" s="11">
        <v>1173418</v>
      </c>
      <c r="J173" s="11">
        <v>1179292</v>
      </c>
      <c r="K173" s="11">
        <v>1188340</v>
      </c>
      <c r="L173" s="11">
        <v>1198996</v>
      </c>
      <c r="M173" s="11">
        <v>1209234</v>
      </c>
      <c r="N173" s="11">
        <v>1216892</v>
      </c>
      <c r="O173" s="11">
        <v>1223954</v>
      </c>
      <c r="P173" s="11">
        <v>1229464</v>
      </c>
      <c r="Q173" s="11">
        <v>1236079</v>
      </c>
      <c r="R173" s="11">
        <v>1242615</v>
      </c>
      <c r="S173" s="6">
        <v>1251043</v>
      </c>
      <c r="T173" s="13">
        <v>1260267</v>
      </c>
      <c r="U173" s="11"/>
      <c r="V173" s="11">
        <v>357114941</v>
      </c>
      <c r="W173" s="11">
        <v>327429626</v>
      </c>
      <c r="X173" s="11">
        <v>333975122</v>
      </c>
      <c r="Y173" s="11">
        <v>367777419</v>
      </c>
      <c r="Z173" s="11">
        <v>377247873</v>
      </c>
      <c r="AA173" s="11">
        <v>364213918</v>
      </c>
      <c r="AB173" s="11">
        <v>376503176</v>
      </c>
      <c r="AC173" s="11">
        <v>381689977</v>
      </c>
      <c r="AD173" s="11">
        <v>397325609</v>
      </c>
      <c r="AE173" s="11">
        <v>422223018</v>
      </c>
      <c r="AF173" s="11">
        <v>427555739</v>
      </c>
      <c r="AG173" s="11">
        <v>434231606</v>
      </c>
      <c r="AH173" s="11">
        <v>427806953</v>
      </c>
      <c r="AI173" s="11">
        <v>433500182</v>
      </c>
      <c r="AJ173" s="12">
        <v>452417154</v>
      </c>
      <c r="AK173" s="13">
        <v>449432080</v>
      </c>
      <c r="AL173" s="13">
        <v>452230687</v>
      </c>
      <c r="AM173" s="12"/>
      <c r="AN173" s="11">
        <v>2067433143</v>
      </c>
      <c r="AO173" s="11">
        <v>2060394562</v>
      </c>
      <c r="AP173" s="11">
        <v>2066170602</v>
      </c>
      <c r="AQ173" s="11">
        <v>2009562785</v>
      </c>
      <c r="AR173" s="11">
        <v>2004149214</v>
      </c>
      <c r="AS173" s="11">
        <v>2053200472</v>
      </c>
      <c r="AT173" s="11">
        <v>2151659349</v>
      </c>
      <c r="AU173" s="11">
        <v>2207026056</v>
      </c>
      <c r="AV173" s="11">
        <v>2231264125</v>
      </c>
      <c r="AW173" s="11">
        <v>2207949609</v>
      </c>
      <c r="AX173" s="11">
        <v>2101142031</v>
      </c>
      <c r="AY173" s="11">
        <v>2105597577</v>
      </c>
      <c r="AZ173" s="11">
        <v>2123270484</v>
      </c>
      <c r="BA173" s="11">
        <v>2143169374</v>
      </c>
      <c r="BB173" s="11">
        <v>2213833303</v>
      </c>
      <c r="BC173" s="13">
        <v>2244885483</v>
      </c>
      <c r="BD173" s="13">
        <v>2329127830</v>
      </c>
      <c r="BE173" s="7">
        <v>217.49</v>
      </c>
    </row>
    <row r="174" spans="1:57">
      <c r="A174">
        <v>11201</v>
      </c>
      <c r="B174" t="s">
        <v>183</v>
      </c>
      <c r="C174" t="s">
        <v>185</v>
      </c>
      <c r="D174" s="11">
        <v>324253</v>
      </c>
      <c r="E174" s="11">
        <v>325373</v>
      </c>
      <c r="F174" s="11">
        <v>326321</v>
      </c>
      <c r="G174" s="11">
        <v>327428</v>
      </c>
      <c r="H174" s="11">
        <v>327881</v>
      </c>
      <c r="I174" s="11">
        <v>328200</v>
      </c>
      <c r="J174" s="11">
        <v>328917</v>
      </c>
      <c r="K174" s="11">
        <v>330414</v>
      </c>
      <c r="L174" s="11">
        <v>333003</v>
      </c>
      <c r="M174" s="11">
        <v>335924</v>
      </c>
      <c r="N174" s="11">
        <v>338536</v>
      </c>
      <c r="O174" s="11">
        <v>340520</v>
      </c>
      <c r="P174" s="11">
        <v>342256</v>
      </c>
      <c r="Q174" s="11">
        <v>343635</v>
      </c>
      <c r="R174" s="11">
        <v>344016</v>
      </c>
      <c r="S174" s="6">
        <v>344187</v>
      </c>
      <c r="T174" s="13">
        <v>344734</v>
      </c>
      <c r="U174" s="11"/>
      <c r="V174" s="11">
        <v>79921833</v>
      </c>
      <c r="W174" s="11">
        <v>82511074</v>
      </c>
      <c r="X174" s="11">
        <v>81676665</v>
      </c>
      <c r="Y174" s="11">
        <v>84083224</v>
      </c>
      <c r="Z174" s="11">
        <v>82959871</v>
      </c>
      <c r="AA174" s="11">
        <v>85032204</v>
      </c>
      <c r="AB174" s="11">
        <v>84201479</v>
      </c>
      <c r="AC174" s="11">
        <v>89117690</v>
      </c>
      <c r="AD174" s="11">
        <v>95713579</v>
      </c>
      <c r="AE174" s="11">
        <v>106852206</v>
      </c>
      <c r="AF174" s="11">
        <v>95293801</v>
      </c>
      <c r="AG174" s="11">
        <v>97317755</v>
      </c>
      <c r="AH174" s="11">
        <v>96802642</v>
      </c>
      <c r="AI174" s="11">
        <v>102624278</v>
      </c>
      <c r="AJ174" s="12">
        <v>108546093</v>
      </c>
      <c r="AK174" s="13">
        <v>104050763</v>
      </c>
      <c r="AL174" s="13">
        <v>108552220</v>
      </c>
      <c r="AM174" s="12"/>
      <c r="AN174" s="11">
        <v>542070492</v>
      </c>
      <c r="AO174" s="11">
        <v>534528635</v>
      </c>
      <c r="AP174" s="11">
        <v>528978185</v>
      </c>
      <c r="AQ174" s="11">
        <v>510201799</v>
      </c>
      <c r="AR174" s="11">
        <v>503220762</v>
      </c>
      <c r="AS174" s="11">
        <v>510192442</v>
      </c>
      <c r="AT174" s="11">
        <v>530449177</v>
      </c>
      <c r="AU174" s="11">
        <v>539471458</v>
      </c>
      <c r="AV174" s="11">
        <v>551092349</v>
      </c>
      <c r="AW174" s="11">
        <v>534807434</v>
      </c>
      <c r="AX174" s="11">
        <v>500968510</v>
      </c>
      <c r="AY174" s="11">
        <v>503632754</v>
      </c>
      <c r="AZ174" s="11">
        <v>505443541</v>
      </c>
      <c r="BA174" s="11">
        <v>506061894</v>
      </c>
      <c r="BB174" s="11">
        <v>518782342</v>
      </c>
      <c r="BC174" s="13">
        <v>520341673</v>
      </c>
      <c r="BD174" s="13">
        <v>531131680</v>
      </c>
      <c r="BE174" s="7">
        <v>109.16</v>
      </c>
    </row>
    <row r="175" spans="1:57">
      <c r="A175">
        <v>11202</v>
      </c>
      <c r="B175" t="s">
        <v>183</v>
      </c>
      <c r="C175" t="s">
        <v>186</v>
      </c>
      <c r="D175" s="11">
        <v>205097</v>
      </c>
      <c r="E175" s="11">
        <v>204838</v>
      </c>
      <c r="F175" s="11">
        <v>204418</v>
      </c>
      <c r="G175" s="11">
        <v>204015</v>
      </c>
      <c r="H175" s="11">
        <v>203677</v>
      </c>
      <c r="I175" s="11">
        <v>203581</v>
      </c>
      <c r="J175" s="11">
        <v>203833</v>
      </c>
      <c r="K175" s="11">
        <v>203495</v>
      </c>
      <c r="L175" s="11">
        <v>203149</v>
      </c>
      <c r="M175" s="11">
        <v>202505</v>
      </c>
      <c r="N175" s="11">
        <v>201868</v>
      </c>
      <c r="O175" s="11">
        <v>201062</v>
      </c>
      <c r="P175" s="11">
        <v>200029</v>
      </c>
      <c r="Q175" s="11">
        <v>199560</v>
      </c>
      <c r="R175" s="11">
        <v>198945</v>
      </c>
      <c r="S175" s="6">
        <v>197927</v>
      </c>
      <c r="T175" s="13">
        <v>196815</v>
      </c>
      <c r="U175" s="11"/>
      <c r="V175" s="11">
        <v>58579734</v>
      </c>
      <c r="W175" s="11">
        <v>59418405</v>
      </c>
      <c r="X175" s="11">
        <v>58335414</v>
      </c>
      <c r="Y175" s="11">
        <v>60994182</v>
      </c>
      <c r="Z175" s="11">
        <v>58280522</v>
      </c>
      <c r="AA175" s="11">
        <v>57144577</v>
      </c>
      <c r="AB175" s="11">
        <v>55547515</v>
      </c>
      <c r="AC175" s="11">
        <v>57488481</v>
      </c>
      <c r="AD175" s="11">
        <v>55459697</v>
      </c>
      <c r="AE175" s="11">
        <v>59389686</v>
      </c>
      <c r="AF175" s="11">
        <v>58570352</v>
      </c>
      <c r="AG175" s="11">
        <v>61126576</v>
      </c>
      <c r="AH175" s="11">
        <v>61024801</v>
      </c>
      <c r="AI175" s="11">
        <v>59068033</v>
      </c>
      <c r="AJ175" s="12">
        <v>64048204</v>
      </c>
      <c r="AK175" s="13">
        <v>64427953</v>
      </c>
      <c r="AL175" s="13">
        <v>61800799</v>
      </c>
      <c r="AM175" s="12"/>
      <c r="AN175" s="11">
        <v>306253630</v>
      </c>
      <c r="AO175" s="11">
        <v>303721511</v>
      </c>
      <c r="AP175" s="11">
        <v>298457179</v>
      </c>
      <c r="AQ175" s="11">
        <v>285980540</v>
      </c>
      <c r="AR175" s="11">
        <v>284250068</v>
      </c>
      <c r="AS175" s="11">
        <v>288435343</v>
      </c>
      <c r="AT175" s="11">
        <v>299629451</v>
      </c>
      <c r="AU175" s="11">
        <v>302878105</v>
      </c>
      <c r="AV175" s="11">
        <v>305478864</v>
      </c>
      <c r="AW175" s="11">
        <v>300623871</v>
      </c>
      <c r="AX175" s="11">
        <v>277013765</v>
      </c>
      <c r="AY175" s="11">
        <v>277476907</v>
      </c>
      <c r="AZ175" s="11">
        <v>276796502</v>
      </c>
      <c r="BA175" s="11">
        <v>278252887</v>
      </c>
      <c r="BB175" s="11">
        <v>279262203</v>
      </c>
      <c r="BC175" s="13">
        <v>280530161</v>
      </c>
      <c r="BD175" s="13">
        <v>285129581</v>
      </c>
      <c r="BE175" s="7">
        <v>159.88</v>
      </c>
    </row>
    <row r="176" spans="1:57">
      <c r="A176">
        <v>11203</v>
      </c>
      <c r="B176" t="s">
        <v>183</v>
      </c>
      <c r="C176" t="s">
        <v>187</v>
      </c>
      <c r="D176" s="11">
        <v>514636</v>
      </c>
      <c r="E176" s="11">
        <v>519372</v>
      </c>
      <c r="F176" s="11">
        <v>523687</v>
      </c>
      <c r="G176" s="11">
        <v>528884</v>
      </c>
      <c r="H176" s="11">
        <v>533303</v>
      </c>
      <c r="I176" s="11">
        <v>537875</v>
      </c>
      <c r="J176" s="11">
        <v>544070</v>
      </c>
      <c r="K176" s="11">
        <v>548730</v>
      </c>
      <c r="L176" s="11">
        <v>552995</v>
      </c>
      <c r="M176" s="11">
        <v>555721</v>
      </c>
      <c r="N176" s="11">
        <v>557082</v>
      </c>
      <c r="O176" s="11">
        <v>557710</v>
      </c>
      <c r="P176" s="11">
        <v>559488</v>
      </c>
      <c r="Q176" s="11">
        <v>561031</v>
      </c>
      <c r="R176" s="11">
        <v>563942</v>
      </c>
      <c r="S176" s="6">
        <v>565043</v>
      </c>
      <c r="T176" s="13">
        <v>565506</v>
      </c>
      <c r="U176" s="11"/>
      <c r="V176" s="11">
        <v>159969564</v>
      </c>
      <c r="W176" s="11">
        <v>176754726</v>
      </c>
      <c r="X176" s="11">
        <v>151368676</v>
      </c>
      <c r="Y176" s="11">
        <v>152643026</v>
      </c>
      <c r="Z176" s="11">
        <v>149264285</v>
      </c>
      <c r="AA176" s="11">
        <v>144727873</v>
      </c>
      <c r="AB176" s="11">
        <v>141468991</v>
      </c>
      <c r="AC176" s="11">
        <v>145609430</v>
      </c>
      <c r="AD176" s="11">
        <v>151404261</v>
      </c>
      <c r="AE176" s="11">
        <v>160819685</v>
      </c>
      <c r="AF176" s="11">
        <v>163381707</v>
      </c>
      <c r="AG176" s="11">
        <v>169088194</v>
      </c>
      <c r="AH176" s="11">
        <v>169220581</v>
      </c>
      <c r="AI176" s="11">
        <v>203476042</v>
      </c>
      <c r="AJ176" s="12">
        <v>179235059</v>
      </c>
      <c r="AK176" s="13">
        <v>183934509</v>
      </c>
      <c r="AL176" s="13">
        <v>191136746</v>
      </c>
      <c r="AM176" s="12"/>
      <c r="AN176" s="11">
        <v>831403323</v>
      </c>
      <c r="AO176" s="11">
        <v>832083877</v>
      </c>
      <c r="AP176" s="11">
        <v>831797627</v>
      </c>
      <c r="AQ176" s="11">
        <v>807692185</v>
      </c>
      <c r="AR176" s="11">
        <v>811419537</v>
      </c>
      <c r="AS176" s="11">
        <v>836243105</v>
      </c>
      <c r="AT176" s="11">
        <v>881360730</v>
      </c>
      <c r="AU176" s="11">
        <v>908857903</v>
      </c>
      <c r="AV176" s="11">
        <v>932233262</v>
      </c>
      <c r="AW176" s="11">
        <v>925073446</v>
      </c>
      <c r="AX176" s="11">
        <v>862003716</v>
      </c>
      <c r="AY176" s="11">
        <v>860443326</v>
      </c>
      <c r="AZ176" s="11">
        <v>860060526</v>
      </c>
      <c r="BA176" s="11">
        <v>871871347</v>
      </c>
      <c r="BB176" s="11">
        <v>895028255</v>
      </c>
      <c r="BC176" s="13">
        <v>916923185</v>
      </c>
      <c r="BD176" s="13">
        <v>946633078</v>
      </c>
      <c r="BE176" s="7">
        <v>61.97</v>
      </c>
    </row>
    <row r="177" spans="1:57">
      <c r="A177">
        <v>11206</v>
      </c>
      <c r="B177" t="s">
        <v>183</v>
      </c>
      <c r="C177" t="s">
        <v>188</v>
      </c>
      <c r="D177" s="11">
        <v>90278</v>
      </c>
      <c r="E177" s="11">
        <v>89894</v>
      </c>
      <c r="F177" s="11">
        <v>89530</v>
      </c>
      <c r="G177" s="11">
        <v>89472</v>
      </c>
      <c r="H177" s="11">
        <v>89229</v>
      </c>
      <c r="I177" s="11">
        <v>88535</v>
      </c>
      <c r="J177" s="11">
        <v>88111</v>
      </c>
      <c r="K177" s="11">
        <v>87421</v>
      </c>
      <c r="L177" s="11">
        <v>86823</v>
      </c>
      <c r="M177" s="11">
        <v>86335</v>
      </c>
      <c r="N177" s="11">
        <v>85719</v>
      </c>
      <c r="O177" s="11">
        <v>85194</v>
      </c>
      <c r="P177" s="11">
        <v>84416</v>
      </c>
      <c r="Q177" s="11">
        <v>84035</v>
      </c>
      <c r="R177" s="11">
        <v>83149</v>
      </c>
      <c r="S177" s="6">
        <v>82333</v>
      </c>
      <c r="T177" s="13">
        <v>81525</v>
      </c>
      <c r="U177" s="11"/>
      <c r="V177" s="11">
        <v>24941368</v>
      </c>
      <c r="W177" s="11">
        <v>25047171</v>
      </c>
      <c r="X177" s="11">
        <v>25526520</v>
      </c>
      <c r="Y177" s="11">
        <v>23445117</v>
      </c>
      <c r="Z177" s="11">
        <v>25515801</v>
      </c>
      <c r="AA177" s="11">
        <v>29241215</v>
      </c>
      <c r="AB177" s="11">
        <v>23356368</v>
      </c>
      <c r="AC177" s="11">
        <v>22867275</v>
      </c>
      <c r="AD177" s="11">
        <v>23720472</v>
      </c>
      <c r="AE177" s="11">
        <v>25195227</v>
      </c>
      <c r="AF177" s="11">
        <v>24419504</v>
      </c>
      <c r="AG177" s="11">
        <v>25333919</v>
      </c>
      <c r="AH177" s="11">
        <v>24096547</v>
      </c>
      <c r="AI177" s="11">
        <v>25459450</v>
      </c>
      <c r="AJ177" s="12">
        <v>27350340</v>
      </c>
      <c r="AK177" s="13">
        <v>26275433</v>
      </c>
      <c r="AL177" s="13">
        <v>26765041</v>
      </c>
      <c r="AM177" s="12"/>
      <c r="AN177" s="11">
        <v>128422100</v>
      </c>
      <c r="AO177" s="11">
        <v>127373184</v>
      </c>
      <c r="AP177" s="11">
        <v>124480632</v>
      </c>
      <c r="AQ177" s="11">
        <v>117874132</v>
      </c>
      <c r="AR177" s="11">
        <v>117452806</v>
      </c>
      <c r="AS177" s="11">
        <v>119459524</v>
      </c>
      <c r="AT177" s="11">
        <v>124956149</v>
      </c>
      <c r="AU177" s="11">
        <v>126005034</v>
      </c>
      <c r="AV177" s="11">
        <v>124273601</v>
      </c>
      <c r="AW177" s="11">
        <v>120097452</v>
      </c>
      <c r="AX177" s="11">
        <v>107461608</v>
      </c>
      <c r="AY177" s="11">
        <v>107587215</v>
      </c>
      <c r="AZ177" s="11">
        <v>108236999</v>
      </c>
      <c r="BA177" s="11">
        <v>108510211</v>
      </c>
      <c r="BB177" s="11">
        <v>107970964</v>
      </c>
      <c r="BC177" s="13">
        <v>107762136</v>
      </c>
      <c r="BD177" s="13">
        <v>108390970</v>
      </c>
      <c r="BE177" s="7">
        <v>67.37</v>
      </c>
    </row>
    <row r="178" spans="1:57">
      <c r="A178">
        <v>11207</v>
      </c>
      <c r="B178" t="s">
        <v>183</v>
      </c>
      <c r="C178" t="s">
        <v>189</v>
      </c>
      <c r="D178" s="11">
        <v>74046</v>
      </c>
      <c r="E178" s="11">
        <v>73560</v>
      </c>
      <c r="F178" s="11">
        <v>73048</v>
      </c>
      <c r="G178" s="11">
        <v>72525</v>
      </c>
      <c r="H178" s="11">
        <v>71959</v>
      </c>
      <c r="I178" s="11">
        <v>71368</v>
      </c>
      <c r="J178" s="11">
        <v>70730</v>
      </c>
      <c r="K178" s="11">
        <v>70081</v>
      </c>
      <c r="L178" s="11">
        <v>69386</v>
      </c>
      <c r="M178" s="11">
        <v>68842</v>
      </c>
      <c r="N178" s="11">
        <v>68059</v>
      </c>
      <c r="O178" s="11">
        <v>67405</v>
      </c>
      <c r="P178" s="11">
        <v>66850</v>
      </c>
      <c r="Q178" s="11">
        <v>66385</v>
      </c>
      <c r="R178" s="11">
        <v>65549</v>
      </c>
      <c r="S178" s="6">
        <v>64798</v>
      </c>
      <c r="T178" s="13">
        <v>64021</v>
      </c>
      <c r="U178" s="11"/>
      <c r="V178" s="11">
        <v>27887830</v>
      </c>
      <c r="W178" s="11">
        <v>26492827</v>
      </c>
      <c r="X178" s="11">
        <v>27787132</v>
      </c>
      <c r="Y178" s="11">
        <v>25272232</v>
      </c>
      <c r="Z178" s="11">
        <v>25647237</v>
      </c>
      <c r="AA178" s="11">
        <v>28321545</v>
      </c>
      <c r="AB178" s="11">
        <v>26982849</v>
      </c>
      <c r="AC178" s="11">
        <v>29149016</v>
      </c>
      <c r="AD178" s="11">
        <v>27931645</v>
      </c>
      <c r="AE178" s="11">
        <v>27568541</v>
      </c>
      <c r="AF178" s="11">
        <v>27996085</v>
      </c>
      <c r="AG178" s="11">
        <v>28128288</v>
      </c>
      <c r="AH178" s="11">
        <v>27455927</v>
      </c>
      <c r="AI178" s="11">
        <v>27554428</v>
      </c>
      <c r="AJ178" s="12">
        <v>27935828</v>
      </c>
      <c r="AK178" s="13">
        <v>28468321</v>
      </c>
      <c r="AL178" s="13">
        <v>32976788</v>
      </c>
      <c r="AM178" s="12"/>
      <c r="AN178" s="11">
        <v>90705385</v>
      </c>
      <c r="AO178" s="11">
        <v>88033826</v>
      </c>
      <c r="AP178" s="11">
        <v>84481117</v>
      </c>
      <c r="AQ178" s="11">
        <v>80205800</v>
      </c>
      <c r="AR178" s="11">
        <v>78375073</v>
      </c>
      <c r="AS178" s="11">
        <v>80137931</v>
      </c>
      <c r="AT178" s="11">
        <v>83147869</v>
      </c>
      <c r="AU178" s="11">
        <v>82823343</v>
      </c>
      <c r="AV178" s="11">
        <v>83468095</v>
      </c>
      <c r="AW178" s="11">
        <v>81068959</v>
      </c>
      <c r="AX178" s="11">
        <v>73885777</v>
      </c>
      <c r="AY178" s="11">
        <v>73967605</v>
      </c>
      <c r="AZ178" s="11">
        <v>73448689</v>
      </c>
      <c r="BA178" s="11">
        <v>73404422</v>
      </c>
      <c r="BB178" s="11">
        <v>73044686</v>
      </c>
      <c r="BC178" s="13">
        <v>73622531</v>
      </c>
      <c r="BD178" s="13">
        <v>74179987</v>
      </c>
      <c r="BE178" s="7">
        <v>577.69000000000005</v>
      </c>
    </row>
    <row r="179" spans="1:57">
      <c r="A179">
        <v>11208</v>
      </c>
      <c r="B179" t="s">
        <v>183</v>
      </c>
      <c r="C179" t="s">
        <v>190</v>
      </c>
      <c r="D179" s="11">
        <v>327592</v>
      </c>
      <c r="E179" s="11">
        <v>330020</v>
      </c>
      <c r="F179" s="11">
        <v>332238</v>
      </c>
      <c r="G179" s="11">
        <v>332616</v>
      </c>
      <c r="H179" s="11">
        <v>333009</v>
      </c>
      <c r="I179" s="11">
        <v>334128</v>
      </c>
      <c r="J179" s="11">
        <v>335705</v>
      </c>
      <c r="K179" s="11">
        <v>336575</v>
      </c>
      <c r="L179" s="11">
        <v>337051</v>
      </c>
      <c r="M179" s="11">
        <v>337686</v>
      </c>
      <c r="N179" s="11">
        <v>338319</v>
      </c>
      <c r="O179" s="11">
        <v>338591</v>
      </c>
      <c r="P179" s="11">
        <v>339084</v>
      </c>
      <c r="Q179" s="11">
        <v>339024</v>
      </c>
      <c r="R179" s="11">
        <v>338959</v>
      </c>
      <c r="S179" s="6">
        <v>339019</v>
      </c>
      <c r="T179" s="13">
        <v>339293</v>
      </c>
      <c r="U179" s="11"/>
      <c r="V179" s="11">
        <v>81176381</v>
      </c>
      <c r="W179" s="11">
        <v>85863821</v>
      </c>
      <c r="X179" s="11">
        <v>87632007</v>
      </c>
      <c r="Y179" s="11">
        <v>79845461</v>
      </c>
      <c r="Z179" s="11">
        <v>78081649</v>
      </c>
      <c r="AA179" s="11">
        <v>76202703</v>
      </c>
      <c r="AB179" s="11">
        <v>81663753</v>
      </c>
      <c r="AC179" s="11">
        <v>82259531</v>
      </c>
      <c r="AD179" s="11">
        <v>81555195</v>
      </c>
      <c r="AE179" s="11">
        <v>87658923</v>
      </c>
      <c r="AF179" s="11">
        <v>87689551</v>
      </c>
      <c r="AG179" s="11">
        <v>88021615</v>
      </c>
      <c r="AH179" s="11">
        <v>87571793</v>
      </c>
      <c r="AI179" s="11">
        <v>87308371</v>
      </c>
      <c r="AJ179" s="12">
        <v>97293396</v>
      </c>
      <c r="AK179" s="13">
        <v>96655772</v>
      </c>
      <c r="AL179" s="13">
        <v>101940208</v>
      </c>
      <c r="AM179" s="12"/>
      <c r="AN179" s="11">
        <v>597240412</v>
      </c>
      <c r="AO179" s="11">
        <v>592299626</v>
      </c>
      <c r="AP179" s="11">
        <v>585207262</v>
      </c>
      <c r="AQ179" s="11">
        <v>569144363</v>
      </c>
      <c r="AR179" s="11">
        <v>561328242</v>
      </c>
      <c r="AS179" s="11">
        <v>570372043</v>
      </c>
      <c r="AT179" s="11">
        <v>587403288</v>
      </c>
      <c r="AU179" s="11">
        <v>601219778</v>
      </c>
      <c r="AV179" s="11">
        <v>604959181</v>
      </c>
      <c r="AW179" s="11">
        <v>588747213</v>
      </c>
      <c r="AX179" s="11">
        <v>552940703</v>
      </c>
      <c r="AY179" s="11">
        <v>546876817</v>
      </c>
      <c r="AZ179" s="11">
        <v>544554256</v>
      </c>
      <c r="BA179" s="11">
        <v>545121530</v>
      </c>
      <c r="BB179" s="11">
        <v>555043200</v>
      </c>
      <c r="BC179" s="13">
        <v>558062153</v>
      </c>
      <c r="BD179" s="13">
        <v>569855115</v>
      </c>
      <c r="BE179" s="7">
        <v>71.989999999999995</v>
      </c>
    </row>
    <row r="180" spans="1:57">
      <c r="A180">
        <v>11209</v>
      </c>
      <c r="B180" t="s">
        <v>183</v>
      </c>
      <c r="C180" t="s">
        <v>191</v>
      </c>
      <c r="D180" s="11">
        <v>84931</v>
      </c>
      <c r="E180" s="11">
        <v>84730</v>
      </c>
      <c r="F180" s="11">
        <v>84564</v>
      </c>
      <c r="G180" s="11">
        <v>84319</v>
      </c>
      <c r="H180" s="11">
        <v>83933</v>
      </c>
      <c r="I180" s="11">
        <v>83561</v>
      </c>
      <c r="J180" s="11">
        <v>83065</v>
      </c>
      <c r="K180" s="11">
        <v>82767</v>
      </c>
      <c r="L180" s="11">
        <v>82487</v>
      </c>
      <c r="M180" s="11">
        <v>82233</v>
      </c>
      <c r="N180" s="11">
        <v>81860</v>
      </c>
      <c r="O180" s="11">
        <v>81453</v>
      </c>
      <c r="P180" s="11">
        <v>80860</v>
      </c>
      <c r="Q180" s="11">
        <v>80490</v>
      </c>
      <c r="R180" s="11">
        <v>80116</v>
      </c>
      <c r="S180" s="6">
        <v>79810</v>
      </c>
      <c r="T180" s="13">
        <v>79508</v>
      </c>
      <c r="U180" s="11"/>
      <c r="V180" s="11">
        <v>27294046</v>
      </c>
      <c r="W180" s="11">
        <v>26285798</v>
      </c>
      <c r="X180" s="11">
        <v>26326836</v>
      </c>
      <c r="Y180" s="11">
        <v>24904798</v>
      </c>
      <c r="Z180" s="11">
        <v>23078276</v>
      </c>
      <c r="AA180" s="11">
        <v>22879114</v>
      </c>
      <c r="AB180" s="11">
        <v>23058941</v>
      </c>
      <c r="AC180" s="11">
        <v>23661917</v>
      </c>
      <c r="AD180" s="11">
        <v>23004407</v>
      </c>
      <c r="AE180" s="11">
        <v>25292358</v>
      </c>
      <c r="AF180" s="11">
        <v>28998846</v>
      </c>
      <c r="AG180" s="11">
        <v>25809833</v>
      </c>
      <c r="AH180" s="11">
        <v>27450520</v>
      </c>
      <c r="AI180" s="11">
        <v>26646079</v>
      </c>
      <c r="AJ180" s="12">
        <v>27494924</v>
      </c>
      <c r="AK180" s="13">
        <v>27605403</v>
      </c>
      <c r="AL180" s="13">
        <v>30441432</v>
      </c>
      <c r="AM180" s="12"/>
      <c r="AN180" s="11">
        <v>129558154</v>
      </c>
      <c r="AO180" s="11">
        <v>128706058</v>
      </c>
      <c r="AP180" s="11">
        <v>126025443</v>
      </c>
      <c r="AQ180" s="11">
        <v>120303278</v>
      </c>
      <c r="AR180" s="11">
        <v>119781872</v>
      </c>
      <c r="AS180" s="11">
        <v>120195565</v>
      </c>
      <c r="AT180" s="11">
        <v>125026290</v>
      </c>
      <c r="AU180" s="11">
        <v>125695699</v>
      </c>
      <c r="AV180" s="11">
        <v>128151383</v>
      </c>
      <c r="AW180" s="11">
        <v>125895914</v>
      </c>
      <c r="AX180" s="11">
        <v>114230050</v>
      </c>
      <c r="AY180" s="11">
        <v>113437613</v>
      </c>
      <c r="AZ180" s="11">
        <v>112737040</v>
      </c>
      <c r="BA180" s="11">
        <v>112602186</v>
      </c>
      <c r="BB180" s="11">
        <v>113696933</v>
      </c>
      <c r="BC180" s="13">
        <v>113352251</v>
      </c>
      <c r="BD180" s="13">
        <v>115515563</v>
      </c>
      <c r="BE180" s="7">
        <v>193.18</v>
      </c>
    </row>
    <row r="181" spans="1:57">
      <c r="A181">
        <v>11210</v>
      </c>
      <c r="B181" t="s">
        <v>183</v>
      </c>
      <c r="C181" t="s">
        <v>192</v>
      </c>
      <c r="D181" s="11">
        <v>118371</v>
      </c>
      <c r="E181" s="11">
        <v>118120</v>
      </c>
      <c r="F181" s="11">
        <v>117632</v>
      </c>
      <c r="G181" s="11">
        <v>117171</v>
      </c>
      <c r="H181" s="11">
        <v>116637</v>
      </c>
      <c r="I181" s="11">
        <v>116147</v>
      </c>
      <c r="J181" s="11">
        <v>115708</v>
      </c>
      <c r="K181" s="11">
        <v>115970</v>
      </c>
      <c r="L181" s="11">
        <v>116285</v>
      </c>
      <c r="M181" s="11">
        <v>116057</v>
      </c>
      <c r="N181" s="11">
        <v>115908</v>
      </c>
      <c r="O181" s="11">
        <v>115512</v>
      </c>
      <c r="P181" s="11">
        <v>114795</v>
      </c>
      <c r="Q181" s="11">
        <v>114434</v>
      </c>
      <c r="R181" s="11">
        <v>113624</v>
      </c>
      <c r="S181" s="6">
        <v>112875</v>
      </c>
      <c r="T181" s="13">
        <v>112300</v>
      </c>
      <c r="U181" s="11"/>
      <c r="V181" s="11">
        <v>37567532</v>
      </c>
      <c r="W181" s="11">
        <v>35344095</v>
      </c>
      <c r="X181" s="11">
        <v>36580232</v>
      </c>
      <c r="Y181" s="11">
        <v>40007270</v>
      </c>
      <c r="Z181" s="11">
        <v>38090052</v>
      </c>
      <c r="AA181" s="11">
        <v>33585604</v>
      </c>
      <c r="AB181" s="11">
        <v>31418422</v>
      </c>
      <c r="AC181" s="11">
        <v>31874678</v>
      </c>
      <c r="AD181" s="11">
        <v>33797271</v>
      </c>
      <c r="AE181" s="11">
        <v>37032714</v>
      </c>
      <c r="AF181" s="11">
        <v>37196405</v>
      </c>
      <c r="AG181" s="11">
        <v>38270024</v>
      </c>
      <c r="AH181" s="11">
        <v>37190198</v>
      </c>
      <c r="AI181" s="11">
        <v>38416194</v>
      </c>
      <c r="AJ181" s="12">
        <v>37391187</v>
      </c>
      <c r="AK181" s="13">
        <v>37874885</v>
      </c>
      <c r="AL181" s="13">
        <v>41540793</v>
      </c>
      <c r="AM181" s="12"/>
      <c r="AN181" s="11">
        <v>166776370</v>
      </c>
      <c r="AO181" s="11">
        <v>164757926</v>
      </c>
      <c r="AP181" s="11">
        <v>161779142</v>
      </c>
      <c r="AQ181" s="11">
        <v>156469373</v>
      </c>
      <c r="AR181" s="11">
        <v>154491633</v>
      </c>
      <c r="AS181" s="11">
        <v>155883323</v>
      </c>
      <c r="AT181" s="11">
        <v>161159225</v>
      </c>
      <c r="AU181" s="11">
        <v>163376301</v>
      </c>
      <c r="AV181" s="11">
        <v>164231700</v>
      </c>
      <c r="AW181" s="11">
        <v>162170893</v>
      </c>
      <c r="AX181" s="11">
        <v>149267862</v>
      </c>
      <c r="AY181" s="11">
        <v>147830397</v>
      </c>
      <c r="AZ181" s="11">
        <v>148318653</v>
      </c>
      <c r="BA181" s="11">
        <v>147989533</v>
      </c>
      <c r="BB181" s="11">
        <v>146929514</v>
      </c>
      <c r="BC181" s="13">
        <v>147817459</v>
      </c>
      <c r="BD181" s="13">
        <v>148988284</v>
      </c>
      <c r="BE181" s="7">
        <v>133.47</v>
      </c>
    </row>
    <row r="182" spans="1:57">
      <c r="A182">
        <v>11211</v>
      </c>
      <c r="B182" t="s">
        <v>183</v>
      </c>
      <c r="C182" t="s">
        <v>193</v>
      </c>
      <c r="D182" s="11">
        <v>81178</v>
      </c>
      <c r="E182" s="11">
        <v>80990</v>
      </c>
      <c r="F182" s="11">
        <v>80757</v>
      </c>
      <c r="G182" s="11">
        <v>80574</v>
      </c>
      <c r="H182" s="11">
        <v>80288</v>
      </c>
      <c r="I182" s="11">
        <v>79914</v>
      </c>
      <c r="J182" s="11">
        <v>79782</v>
      </c>
      <c r="K182" s="11">
        <v>79615</v>
      </c>
      <c r="L182" s="11">
        <v>79549</v>
      </c>
      <c r="M182" s="11">
        <v>79217</v>
      </c>
      <c r="N182" s="11">
        <v>78844</v>
      </c>
      <c r="O182" s="11">
        <v>78422</v>
      </c>
      <c r="P182" s="11">
        <v>78086</v>
      </c>
      <c r="Q182" s="11">
        <v>77903</v>
      </c>
      <c r="R182" s="11">
        <v>77482</v>
      </c>
      <c r="S182" s="6">
        <v>76972</v>
      </c>
      <c r="T182" s="13">
        <v>76836</v>
      </c>
      <c r="U182" s="11"/>
      <c r="V182" s="11">
        <v>23499232</v>
      </c>
      <c r="W182" s="11">
        <v>25990246</v>
      </c>
      <c r="X182" s="11">
        <v>28507864</v>
      </c>
      <c r="Y182" s="11">
        <v>29123324</v>
      </c>
      <c r="Z182" s="11">
        <v>24222880</v>
      </c>
      <c r="AA182" s="11">
        <v>22568442</v>
      </c>
      <c r="AB182" s="11">
        <v>21683778</v>
      </c>
      <c r="AC182" s="11">
        <v>23270771</v>
      </c>
      <c r="AD182" s="11">
        <v>23265554</v>
      </c>
      <c r="AE182" s="11">
        <v>25214662</v>
      </c>
      <c r="AF182" s="11">
        <v>25957823</v>
      </c>
      <c r="AG182" s="11">
        <v>26857439</v>
      </c>
      <c r="AH182" s="11">
        <v>25341922</v>
      </c>
      <c r="AI182" s="11">
        <v>27403236</v>
      </c>
      <c r="AJ182" s="12">
        <v>31651570</v>
      </c>
      <c r="AK182" s="13">
        <v>32746684</v>
      </c>
      <c r="AL182" s="13">
        <v>29785262</v>
      </c>
      <c r="AM182" s="12"/>
      <c r="AN182" s="11">
        <v>109659479</v>
      </c>
      <c r="AO182" s="11">
        <v>108027635</v>
      </c>
      <c r="AP182" s="11">
        <v>105980576</v>
      </c>
      <c r="AQ182" s="11">
        <v>101017670</v>
      </c>
      <c r="AR182" s="11">
        <v>101471514</v>
      </c>
      <c r="AS182" s="11">
        <v>103901799</v>
      </c>
      <c r="AT182" s="11">
        <v>107424608</v>
      </c>
      <c r="AU182" s="11">
        <v>109871572</v>
      </c>
      <c r="AV182" s="11">
        <v>110051415</v>
      </c>
      <c r="AW182" s="11">
        <v>108675746</v>
      </c>
      <c r="AX182" s="11">
        <v>98648300</v>
      </c>
      <c r="AY182" s="11">
        <v>99591517</v>
      </c>
      <c r="AZ182" s="11">
        <v>99523532</v>
      </c>
      <c r="BA182" s="11">
        <v>98840979</v>
      </c>
      <c r="BB182" s="11">
        <v>99415891</v>
      </c>
      <c r="BC182" s="13">
        <v>100491991</v>
      </c>
      <c r="BD182" s="13">
        <v>103632855</v>
      </c>
      <c r="BE182" s="7">
        <v>89.71</v>
      </c>
    </row>
    <row r="183" spans="1:57">
      <c r="A183">
        <v>11212</v>
      </c>
      <c r="B183" t="s">
        <v>183</v>
      </c>
      <c r="C183" t="s">
        <v>194</v>
      </c>
      <c r="D183" s="11">
        <v>90158</v>
      </c>
      <c r="E183" s="11">
        <v>89741</v>
      </c>
      <c r="F183" s="11">
        <v>89804</v>
      </c>
      <c r="G183" s="11">
        <v>89460</v>
      </c>
      <c r="H183" s="11">
        <v>88825</v>
      </c>
      <c r="I183" s="11">
        <v>88578</v>
      </c>
      <c r="J183" s="11">
        <v>88453</v>
      </c>
      <c r="K183" s="11">
        <v>88179</v>
      </c>
      <c r="L183" s="11">
        <v>87933</v>
      </c>
      <c r="M183" s="11">
        <v>87724</v>
      </c>
      <c r="N183" s="11">
        <v>88020</v>
      </c>
      <c r="O183" s="11">
        <v>88044</v>
      </c>
      <c r="P183" s="11">
        <v>87841</v>
      </c>
      <c r="Q183" s="11">
        <v>87892</v>
      </c>
      <c r="R183" s="11">
        <v>87878</v>
      </c>
      <c r="S183" s="6">
        <v>87950</v>
      </c>
      <c r="T183" s="13">
        <v>88125</v>
      </c>
      <c r="U183" s="11"/>
      <c r="V183" s="11">
        <v>26431623</v>
      </c>
      <c r="W183" s="11">
        <v>26351772</v>
      </c>
      <c r="X183" s="11">
        <v>24593527</v>
      </c>
      <c r="Y183" s="11">
        <v>25400324</v>
      </c>
      <c r="Z183" s="11">
        <v>25044889</v>
      </c>
      <c r="AA183" s="11">
        <v>25486463</v>
      </c>
      <c r="AB183" s="11">
        <v>25712459</v>
      </c>
      <c r="AC183" s="11">
        <v>27365474</v>
      </c>
      <c r="AD183" s="11">
        <v>24645072</v>
      </c>
      <c r="AE183" s="11">
        <v>26830210</v>
      </c>
      <c r="AF183" s="11">
        <v>26069820</v>
      </c>
      <c r="AG183" s="11">
        <v>26537914</v>
      </c>
      <c r="AH183" s="11">
        <v>27586255</v>
      </c>
      <c r="AI183" s="11">
        <v>27825738</v>
      </c>
      <c r="AJ183" s="12">
        <v>29190930</v>
      </c>
      <c r="AK183" s="13">
        <v>30341229</v>
      </c>
      <c r="AL183" s="13">
        <v>30303031</v>
      </c>
      <c r="AM183" s="12"/>
      <c r="AN183" s="11">
        <v>139200832</v>
      </c>
      <c r="AO183" s="11">
        <v>138016094</v>
      </c>
      <c r="AP183" s="11">
        <v>135104167</v>
      </c>
      <c r="AQ183" s="11">
        <v>129702332</v>
      </c>
      <c r="AR183" s="11">
        <v>129498559</v>
      </c>
      <c r="AS183" s="11">
        <v>131701325</v>
      </c>
      <c r="AT183" s="11">
        <v>136176411</v>
      </c>
      <c r="AU183" s="11">
        <v>146980991</v>
      </c>
      <c r="AV183" s="11">
        <v>134734454</v>
      </c>
      <c r="AW183" s="11">
        <v>132611693</v>
      </c>
      <c r="AX183" s="11">
        <v>120120664</v>
      </c>
      <c r="AY183" s="11">
        <v>121826756</v>
      </c>
      <c r="AZ183" s="11">
        <v>124668959</v>
      </c>
      <c r="BA183" s="11">
        <v>121934739</v>
      </c>
      <c r="BB183" s="11">
        <v>123578803</v>
      </c>
      <c r="BC183" s="13">
        <v>123691113</v>
      </c>
      <c r="BD183" s="13">
        <v>125961735</v>
      </c>
      <c r="BE183" s="7">
        <v>65.33</v>
      </c>
    </row>
    <row r="184" spans="1:57">
      <c r="A184">
        <v>11214</v>
      </c>
      <c r="B184" t="s">
        <v>183</v>
      </c>
      <c r="C184" t="s">
        <v>195</v>
      </c>
      <c r="D184" s="11">
        <v>242557</v>
      </c>
      <c r="E184" s="11">
        <v>242265</v>
      </c>
      <c r="F184" s="11">
        <v>241883</v>
      </c>
      <c r="G184" s="11">
        <v>241425</v>
      </c>
      <c r="H184" s="11">
        <v>240556</v>
      </c>
      <c r="I184" s="11">
        <v>240197</v>
      </c>
      <c r="J184" s="11">
        <v>239275</v>
      </c>
      <c r="K184" s="11">
        <v>238570</v>
      </c>
      <c r="L184" s="11">
        <v>237705</v>
      </c>
      <c r="M184" s="11">
        <v>237721</v>
      </c>
      <c r="N184" s="11">
        <v>237960</v>
      </c>
      <c r="O184" s="11">
        <v>237426</v>
      </c>
      <c r="P184" s="11">
        <v>236351</v>
      </c>
      <c r="Q184" s="11">
        <v>235992</v>
      </c>
      <c r="R184" s="11">
        <v>234831</v>
      </c>
      <c r="S184" s="6">
        <v>233897</v>
      </c>
      <c r="T184" s="13">
        <v>233111</v>
      </c>
      <c r="U184" s="11"/>
      <c r="V184" s="11">
        <v>57912654</v>
      </c>
      <c r="W184" s="11">
        <v>60316272</v>
      </c>
      <c r="X184" s="11">
        <v>57917853</v>
      </c>
      <c r="Y184" s="11">
        <v>57316147</v>
      </c>
      <c r="Z184" s="11">
        <v>58443360</v>
      </c>
      <c r="AA184" s="11">
        <v>59056443</v>
      </c>
      <c r="AB184" s="11">
        <v>53212319</v>
      </c>
      <c r="AC184" s="11">
        <v>55818704</v>
      </c>
      <c r="AD184" s="11">
        <v>57292279</v>
      </c>
      <c r="AE184" s="11">
        <v>62837443</v>
      </c>
      <c r="AF184" s="11">
        <v>61944478</v>
      </c>
      <c r="AG184" s="11">
        <v>65162388</v>
      </c>
      <c r="AH184" s="11">
        <v>65577441</v>
      </c>
      <c r="AI184" s="11">
        <v>65326297</v>
      </c>
      <c r="AJ184" s="12">
        <v>67362058</v>
      </c>
      <c r="AK184" s="13">
        <v>71018135</v>
      </c>
      <c r="AL184" s="13">
        <v>69243075</v>
      </c>
      <c r="AM184" s="12"/>
      <c r="AN184" s="11">
        <v>380609834</v>
      </c>
      <c r="AO184" s="11">
        <v>372824593</v>
      </c>
      <c r="AP184" s="11">
        <v>362370803</v>
      </c>
      <c r="AQ184" s="11">
        <v>349090943</v>
      </c>
      <c r="AR184" s="11">
        <v>340703660</v>
      </c>
      <c r="AS184" s="11">
        <v>344437203</v>
      </c>
      <c r="AT184" s="11">
        <v>354205471</v>
      </c>
      <c r="AU184" s="11">
        <v>356548962</v>
      </c>
      <c r="AV184" s="11">
        <v>357960237</v>
      </c>
      <c r="AW184" s="11">
        <v>346684767</v>
      </c>
      <c r="AX184" s="11">
        <v>325960900</v>
      </c>
      <c r="AY184" s="11">
        <v>320048630</v>
      </c>
      <c r="AZ184" s="11">
        <v>319263629</v>
      </c>
      <c r="BA184" s="11">
        <v>319356872</v>
      </c>
      <c r="BB184" s="11">
        <v>327937263</v>
      </c>
      <c r="BC184" s="13">
        <v>321133687</v>
      </c>
      <c r="BD184" s="13">
        <v>326121826</v>
      </c>
      <c r="BE184" s="7">
        <v>65.98</v>
      </c>
    </row>
    <row r="185" spans="1:57">
      <c r="A185">
        <v>11215</v>
      </c>
      <c r="B185" t="s">
        <v>183</v>
      </c>
      <c r="C185" t="s">
        <v>196</v>
      </c>
      <c r="D185" s="11">
        <v>160412</v>
      </c>
      <c r="E185" s="11">
        <v>160107</v>
      </c>
      <c r="F185" s="11">
        <v>160200</v>
      </c>
      <c r="G185" s="11">
        <v>160200</v>
      </c>
      <c r="H185" s="11">
        <v>158945</v>
      </c>
      <c r="I185" s="11">
        <v>157812</v>
      </c>
      <c r="J185" s="11">
        <v>157019</v>
      </c>
      <c r="K185" s="11">
        <v>156807</v>
      </c>
      <c r="L185" s="11">
        <v>156033</v>
      </c>
      <c r="M185" s="11">
        <v>155386</v>
      </c>
      <c r="N185" s="11">
        <v>154946</v>
      </c>
      <c r="O185" s="11">
        <v>154280</v>
      </c>
      <c r="P185" s="11">
        <v>153397</v>
      </c>
      <c r="Q185" s="11">
        <v>152911</v>
      </c>
      <c r="R185" s="11">
        <v>152313</v>
      </c>
      <c r="S185" s="6">
        <v>151694</v>
      </c>
      <c r="T185" s="13">
        <v>150960</v>
      </c>
      <c r="U185" s="11"/>
      <c r="V185" s="11">
        <v>41692677</v>
      </c>
      <c r="W185" s="11">
        <v>42947926</v>
      </c>
      <c r="X185" s="11">
        <v>42718032</v>
      </c>
      <c r="Y185" s="11">
        <v>43724495</v>
      </c>
      <c r="Z185" s="11">
        <v>42694994</v>
      </c>
      <c r="AA185" s="11">
        <v>42473024</v>
      </c>
      <c r="AB185" s="11">
        <v>44503348</v>
      </c>
      <c r="AC185" s="11">
        <v>47905656</v>
      </c>
      <c r="AD185" s="11">
        <v>43910597</v>
      </c>
      <c r="AE185" s="11">
        <v>52405475</v>
      </c>
      <c r="AF185" s="11">
        <v>44633917</v>
      </c>
      <c r="AG185" s="11">
        <v>44452074</v>
      </c>
      <c r="AH185" s="11">
        <v>46326710</v>
      </c>
      <c r="AI185" s="11">
        <v>43601474</v>
      </c>
      <c r="AJ185" s="12">
        <v>45700422</v>
      </c>
      <c r="AK185" s="13">
        <v>45325124</v>
      </c>
      <c r="AL185" s="13">
        <v>44624148</v>
      </c>
      <c r="AM185" s="12"/>
      <c r="AN185" s="11">
        <v>276085601</v>
      </c>
      <c r="AO185" s="11">
        <v>272296986</v>
      </c>
      <c r="AP185" s="11">
        <v>263208201</v>
      </c>
      <c r="AQ185" s="11">
        <v>255088188</v>
      </c>
      <c r="AR185" s="11">
        <v>249511301</v>
      </c>
      <c r="AS185" s="11">
        <v>251027973</v>
      </c>
      <c r="AT185" s="11">
        <v>256437273</v>
      </c>
      <c r="AU185" s="11">
        <v>258875681</v>
      </c>
      <c r="AV185" s="11">
        <v>258534330</v>
      </c>
      <c r="AW185" s="11">
        <v>251690910</v>
      </c>
      <c r="AX185" s="11">
        <v>231353835</v>
      </c>
      <c r="AY185" s="11">
        <v>229181849</v>
      </c>
      <c r="AZ185" s="11">
        <v>224639202</v>
      </c>
      <c r="BA185" s="11">
        <v>221782034</v>
      </c>
      <c r="BB185" s="11">
        <v>221977772</v>
      </c>
      <c r="BC185" s="13">
        <v>222208675</v>
      </c>
      <c r="BD185" s="13">
        <v>226115446</v>
      </c>
      <c r="BE185" s="7">
        <v>49.04</v>
      </c>
    </row>
    <row r="186" spans="1:57">
      <c r="A186">
        <v>11216</v>
      </c>
      <c r="B186" t="s">
        <v>183</v>
      </c>
      <c r="C186" t="s">
        <v>197</v>
      </c>
      <c r="D186" s="11">
        <v>57397</v>
      </c>
      <c r="E186" s="11">
        <v>57253</v>
      </c>
      <c r="F186" s="11">
        <v>57100</v>
      </c>
      <c r="G186" s="11">
        <v>56941</v>
      </c>
      <c r="H186" s="11">
        <v>56628</v>
      </c>
      <c r="I186" s="11">
        <v>56436</v>
      </c>
      <c r="J186" s="11">
        <v>56378</v>
      </c>
      <c r="K186" s="11">
        <v>56457</v>
      </c>
      <c r="L186" s="11">
        <v>56249</v>
      </c>
      <c r="M186" s="11">
        <v>56036</v>
      </c>
      <c r="N186" s="11">
        <v>55953</v>
      </c>
      <c r="O186" s="11">
        <v>55607</v>
      </c>
      <c r="P186" s="11">
        <v>55357</v>
      </c>
      <c r="Q186" s="11">
        <v>55157</v>
      </c>
      <c r="R186" s="11">
        <v>54910</v>
      </c>
      <c r="S186" s="6">
        <v>54574</v>
      </c>
      <c r="T186" s="13">
        <v>54258</v>
      </c>
      <c r="U186" s="11"/>
      <c r="V186" s="11">
        <v>18592651</v>
      </c>
      <c r="W186" s="11">
        <v>17566340</v>
      </c>
      <c r="X186" s="11">
        <v>17877969</v>
      </c>
      <c r="Y186" s="11">
        <v>17614689</v>
      </c>
      <c r="Z186" s="11">
        <v>18491654</v>
      </c>
      <c r="AA186" s="11">
        <v>16463909</v>
      </c>
      <c r="AB186" s="11">
        <v>15919527</v>
      </c>
      <c r="AC186" s="11">
        <v>15997486</v>
      </c>
      <c r="AD186" s="11">
        <v>16140143</v>
      </c>
      <c r="AE186" s="11">
        <v>17302548</v>
      </c>
      <c r="AF186" s="11">
        <v>17165440</v>
      </c>
      <c r="AG186" s="11">
        <v>17206437</v>
      </c>
      <c r="AH186" s="11">
        <v>17141726</v>
      </c>
      <c r="AI186" s="11">
        <v>19953635</v>
      </c>
      <c r="AJ186" s="12">
        <v>18077642</v>
      </c>
      <c r="AK186" s="13">
        <v>18110469</v>
      </c>
      <c r="AL186" s="13">
        <v>17995395</v>
      </c>
      <c r="AM186" s="12"/>
      <c r="AN186" s="11">
        <v>78529482</v>
      </c>
      <c r="AO186" s="11">
        <v>76960302</v>
      </c>
      <c r="AP186" s="11">
        <v>75019169</v>
      </c>
      <c r="AQ186" s="11">
        <v>71427294</v>
      </c>
      <c r="AR186" s="11">
        <v>71334692</v>
      </c>
      <c r="AS186" s="11">
        <v>72376447</v>
      </c>
      <c r="AT186" s="11">
        <v>75660888</v>
      </c>
      <c r="AU186" s="11">
        <v>76632796</v>
      </c>
      <c r="AV186" s="11">
        <v>76631091</v>
      </c>
      <c r="AW186" s="11">
        <v>75697351</v>
      </c>
      <c r="AX186" s="11">
        <v>68078118</v>
      </c>
      <c r="AY186" s="11">
        <v>68884418</v>
      </c>
      <c r="AZ186" s="11">
        <v>68625141</v>
      </c>
      <c r="BA186" s="11">
        <v>68783512</v>
      </c>
      <c r="BB186" s="11">
        <v>68882122</v>
      </c>
      <c r="BC186" s="13">
        <v>69564239</v>
      </c>
      <c r="BD186" s="13">
        <v>70537768</v>
      </c>
      <c r="BE186" s="7">
        <v>58.55</v>
      </c>
    </row>
    <row r="187" spans="1:57">
      <c r="A187">
        <v>11217</v>
      </c>
      <c r="B187" t="s">
        <v>183</v>
      </c>
      <c r="C187" t="s">
        <v>198</v>
      </c>
      <c r="D187" s="11">
        <v>119545</v>
      </c>
      <c r="E187" s="11">
        <v>119312</v>
      </c>
      <c r="F187" s="11">
        <v>119205</v>
      </c>
      <c r="G187" s="11">
        <v>118882</v>
      </c>
      <c r="H187" s="11">
        <v>118659</v>
      </c>
      <c r="I187" s="11">
        <v>118668</v>
      </c>
      <c r="J187" s="11">
        <v>118752</v>
      </c>
      <c r="K187" s="11">
        <v>118719</v>
      </c>
      <c r="L187" s="11">
        <v>118851</v>
      </c>
      <c r="M187" s="11">
        <v>119157</v>
      </c>
      <c r="N187" s="11">
        <v>119162</v>
      </c>
      <c r="O187" s="11">
        <v>118965</v>
      </c>
      <c r="P187" s="11">
        <v>118704</v>
      </c>
      <c r="Q187" s="11">
        <v>118411</v>
      </c>
      <c r="R187" s="11">
        <v>118044</v>
      </c>
      <c r="S187" s="6">
        <v>117885</v>
      </c>
      <c r="T187" s="13">
        <v>117635</v>
      </c>
      <c r="U187" s="11"/>
      <c r="V187" s="11">
        <v>34268644</v>
      </c>
      <c r="W187" s="11">
        <v>34888884</v>
      </c>
      <c r="X187" s="11">
        <v>37230678</v>
      </c>
      <c r="Y187" s="11">
        <v>32482224</v>
      </c>
      <c r="Z187" s="11">
        <v>32477847</v>
      </c>
      <c r="AA187" s="11">
        <v>31348127</v>
      </c>
      <c r="AB187" s="11">
        <v>30371072</v>
      </c>
      <c r="AC187" s="11">
        <v>33883442</v>
      </c>
      <c r="AD187" s="11">
        <v>32293234</v>
      </c>
      <c r="AE187" s="11">
        <v>33728627</v>
      </c>
      <c r="AF187" s="11">
        <v>35168158</v>
      </c>
      <c r="AG187" s="11">
        <v>35684553</v>
      </c>
      <c r="AH187" s="11">
        <v>38091032</v>
      </c>
      <c r="AI187" s="11">
        <v>37231534</v>
      </c>
      <c r="AJ187" s="12">
        <v>39635853</v>
      </c>
      <c r="AK187" s="13">
        <v>36023300</v>
      </c>
      <c r="AL187" s="13">
        <v>35986120</v>
      </c>
      <c r="AM187" s="12"/>
      <c r="AN187" s="11">
        <v>191288603</v>
      </c>
      <c r="AO187" s="11">
        <v>190010917</v>
      </c>
      <c r="AP187" s="11">
        <v>185576073</v>
      </c>
      <c r="AQ187" s="11">
        <v>179455470</v>
      </c>
      <c r="AR187" s="11">
        <v>175787616</v>
      </c>
      <c r="AS187" s="11">
        <v>176880508</v>
      </c>
      <c r="AT187" s="11">
        <v>184565959</v>
      </c>
      <c r="AU187" s="11">
        <v>186119111</v>
      </c>
      <c r="AV187" s="11">
        <v>185567952</v>
      </c>
      <c r="AW187" s="11">
        <v>182964579</v>
      </c>
      <c r="AX187" s="11">
        <v>170128064</v>
      </c>
      <c r="AY187" s="11">
        <v>170883471</v>
      </c>
      <c r="AZ187" s="11">
        <v>169127329</v>
      </c>
      <c r="BA187" s="11">
        <v>168625605</v>
      </c>
      <c r="BB187" s="11">
        <v>168412591</v>
      </c>
      <c r="BC187" s="13">
        <v>169440928</v>
      </c>
      <c r="BD187" s="13">
        <v>171931255</v>
      </c>
      <c r="BE187" s="7">
        <v>67.489999999999995</v>
      </c>
    </row>
    <row r="188" spans="1:57">
      <c r="A188">
        <v>11218</v>
      </c>
      <c r="B188" t="s">
        <v>183</v>
      </c>
      <c r="C188" t="s">
        <v>199</v>
      </c>
      <c r="D188" s="11">
        <v>146091</v>
      </c>
      <c r="E188" s="11">
        <v>146078</v>
      </c>
      <c r="F188" s="11">
        <v>145968</v>
      </c>
      <c r="G188" s="11">
        <v>145868</v>
      </c>
      <c r="H188" s="11">
        <v>145676</v>
      </c>
      <c r="I188" s="11">
        <v>145610</v>
      </c>
      <c r="J188" s="11">
        <v>145433</v>
      </c>
      <c r="K188" s="11">
        <v>145178</v>
      </c>
      <c r="L188" s="11">
        <v>144920</v>
      </c>
      <c r="M188" s="11">
        <v>144961</v>
      </c>
      <c r="N188" s="11">
        <v>144789</v>
      </c>
      <c r="O188" s="11">
        <v>144338</v>
      </c>
      <c r="P188" s="11">
        <v>143681</v>
      </c>
      <c r="Q188" s="11">
        <v>143586</v>
      </c>
      <c r="R188" s="11">
        <v>143310</v>
      </c>
      <c r="S188" s="6">
        <v>142598</v>
      </c>
      <c r="T188" s="13">
        <v>142132</v>
      </c>
      <c r="U188" s="11"/>
      <c r="V188" s="11">
        <v>43466311</v>
      </c>
      <c r="W188" s="11">
        <v>43520037</v>
      </c>
      <c r="X188" s="11">
        <v>44129931</v>
      </c>
      <c r="Y188" s="11">
        <v>42850159</v>
      </c>
      <c r="Z188" s="11">
        <v>42068111</v>
      </c>
      <c r="AA188" s="11">
        <v>43722782</v>
      </c>
      <c r="AB188" s="11">
        <v>41727049</v>
      </c>
      <c r="AC188" s="11">
        <v>42600713</v>
      </c>
      <c r="AD188" s="11">
        <v>43429941</v>
      </c>
      <c r="AE188" s="11">
        <v>47643838</v>
      </c>
      <c r="AF188" s="11">
        <v>50175329</v>
      </c>
      <c r="AG188" s="11">
        <v>50679558</v>
      </c>
      <c r="AH188" s="11">
        <v>46116389</v>
      </c>
      <c r="AI188" s="11">
        <v>47519850</v>
      </c>
      <c r="AJ188" s="12">
        <v>53999579</v>
      </c>
      <c r="AK188" s="13">
        <v>51751008</v>
      </c>
      <c r="AL188" s="13">
        <v>47213853</v>
      </c>
      <c r="AM188" s="12"/>
      <c r="AN188" s="11">
        <v>204599970</v>
      </c>
      <c r="AO188" s="11">
        <v>202503315</v>
      </c>
      <c r="AP188" s="11">
        <v>198702280</v>
      </c>
      <c r="AQ188" s="11">
        <v>189085705</v>
      </c>
      <c r="AR188" s="11">
        <v>188646466</v>
      </c>
      <c r="AS188" s="11">
        <v>192393378</v>
      </c>
      <c r="AT188" s="11">
        <v>197770027</v>
      </c>
      <c r="AU188" s="11">
        <v>199886516</v>
      </c>
      <c r="AV188" s="11">
        <v>201739434</v>
      </c>
      <c r="AW188" s="11">
        <v>199658432</v>
      </c>
      <c r="AX188" s="11">
        <v>182638458</v>
      </c>
      <c r="AY188" s="11">
        <v>185775157</v>
      </c>
      <c r="AZ188" s="11">
        <v>184634801</v>
      </c>
      <c r="BA188" s="11">
        <v>185587869</v>
      </c>
      <c r="BB188" s="11">
        <v>185294552</v>
      </c>
      <c r="BC188" s="13">
        <v>187510609</v>
      </c>
      <c r="BD188" s="13">
        <v>197436530</v>
      </c>
      <c r="BE188" s="7">
        <v>138.41</v>
      </c>
    </row>
    <row r="189" spans="1:57">
      <c r="A189">
        <v>11219</v>
      </c>
      <c r="B189" t="s">
        <v>183</v>
      </c>
      <c r="C189" t="s">
        <v>200</v>
      </c>
      <c r="D189" s="11">
        <v>213980</v>
      </c>
      <c r="E189" s="11">
        <v>214994</v>
      </c>
      <c r="F189" s="11">
        <v>216847</v>
      </c>
      <c r="G189" s="11">
        <v>218838</v>
      </c>
      <c r="H189" s="11">
        <v>219930</v>
      </c>
      <c r="I189" s="11">
        <v>221460</v>
      </c>
      <c r="J189" s="11">
        <v>222498</v>
      </c>
      <c r="K189" s="11">
        <v>223117</v>
      </c>
      <c r="L189" s="11">
        <v>223573</v>
      </c>
      <c r="M189" s="11">
        <v>224538</v>
      </c>
      <c r="N189" s="11">
        <v>224835</v>
      </c>
      <c r="O189" s="11">
        <v>224880</v>
      </c>
      <c r="P189" s="11">
        <v>225144</v>
      </c>
      <c r="Q189" s="11">
        <v>225744</v>
      </c>
      <c r="R189" s="11">
        <v>225429</v>
      </c>
      <c r="S189" s="6">
        <v>225284</v>
      </c>
      <c r="T189" s="13">
        <v>225211</v>
      </c>
      <c r="U189" s="11"/>
      <c r="V189" s="11">
        <v>50780541</v>
      </c>
      <c r="W189" s="11">
        <v>54000136</v>
      </c>
      <c r="X189" s="11">
        <v>50378945</v>
      </c>
      <c r="Y189" s="11">
        <v>53745436</v>
      </c>
      <c r="Z189" s="11">
        <v>49592579</v>
      </c>
      <c r="AA189" s="11">
        <v>48915293</v>
      </c>
      <c r="AB189" s="11">
        <v>49803916</v>
      </c>
      <c r="AC189" s="11">
        <v>51536553</v>
      </c>
      <c r="AD189" s="11">
        <v>51671282</v>
      </c>
      <c r="AE189" s="11">
        <v>56614754</v>
      </c>
      <c r="AF189" s="11">
        <v>55940283</v>
      </c>
      <c r="AG189" s="11">
        <v>56590295</v>
      </c>
      <c r="AH189" s="11">
        <v>58123305</v>
      </c>
      <c r="AI189" s="11">
        <v>56752202</v>
      </c>
      <c r="AJ189" s="12">
        <v>57141229</v>
      </c>
      <c r="AK189" s="13">
        <v>59773554</v>
      </c>
      <c r="AL189" s="13">
        <v>60748088</v>
      </c>
      <c r="AM189" s="12"/>
      <c r="AN189" s="11">
        <v>356373771</v>
      </c>
      <c r="AO189" s="11">
        <v>353226654</v>
      </c>
      <c r="AP189" s="11">
        <v>349320120</v>
      </c>
      <c r="AQ189" s="11">
        <v>338272029</v>
      </c>
      <c r="AR189" s="11">
        <v>334623393</v>
      </c>
      <c r="AS189" s="11">
        <v>341935140</v>
      </c>
      <c r="AT189" s="11">
        <v>354864235</v>
      </c>
      <c r="AU189" s="11">
        <v>362741000</v>
      </c>
      <c r="AV189" s="11">
        <v>361138231</v>
      </c>
      <c r="AW189" s="11">
        <v>353567424</v>
      </c>
      <c r="AX189" s="11">
        <v>331761548</v>
      </c>
      <c r="AY189" s="11">
        <v>330289890</v>
      </c>
      <c r="AZ189" s="11">
        <v>330704279</v>
      </c>
      <c r="BA189" s="11">
        <v>329792656</v>
      </c>
      <c r="BB189" s="11">
        <v>334894072</v>
      </c>
      <c r="BC189" s="13">
        <v>336817722</v>
      </c>
      <c r="BD189" s="13">
        <v>343944053</v>
      </c>
      <c r="BE189" s="7">
        <v>45.55</v>
      </c>
    </row>
    <row r="190" spans="1:57">
      <c r="A190">
        <v>11221</v>
      </c>
      <c r="B190" t="s">
        <v>183</v>
      </c>
      <c r="C190" t="s">
        <v>201</v>
      </c>
      <c r="D190" s="11">
        <v>225177</v>
      </c>
      <c r="E190" s="11">
        <v>226850</v>
      </c>
      <c r="F190" s="11">
        <v>229061</v>
      </c>
      <c r="G190" s="11">
        <v>231345</v>
      </c>
      <c r="H190" s="11">
        <v>232682</v>
      </c>
      <c r="I190" s="11">
        <v>233715</v>
      </c>
      <c r="J190" s="11">
        <v>234306</v>
      </c>
      <c r="K190" s="11">
        <v>235566</v>
      </c>
      <c r="L190" s="11">
        <v>236899</v>
      </c>
      <c r="M190" s="11">
        <v>237872</v>
      </c>
      <c r="N190" s="11">
        <v>239110</v>
      </c>
      <c r="O190" s="11">
        <v>239176</v>
      </c>
      <c r="P190" s="11">
        <v>239521</v>
      </c>
      <c r="Q190" s="11">
        <v>239664</v>
      </c>
      <c r="R190" s="11">
        <v>240355</v>
      </c>
      <c r="S190" s="6">
        <v>240583</v>
      </c>
      <c r="T190" s="13">
        <v>241237</v>
      </c>
      <c r="U190" s="11"/>
      <c r="V190" s="11">
        <v>55176007</v>
      </c>
      <c r="W190" s="11">
        <v>54525190</v>
      </c>
      <c r="X190" s="11">
        <v>55019941</v>
      </c>
      <c r="Y190" s="11">
        <v>57485574</v>
      </c>
      <c r="Z190" s="11">
        <v>57226442</v>
      </c>
      <c r="AA190" s="11">
        <v>54194558</v>
      </c>
      <c r="AB190" s="11">
        <v>54836019</v>
      </c>
      <c r="AC190" s="11">
        <v>57190841</v>
      </c>
      <c r="AD190" s="11">
        <v>61864748</v>
      </c>
      <c r="AE190" s="11">
        <v>65051398</v>
      </c>
      <c r="AF190" s="11">
        <v>66155785</v>
      </c>
      <c r="AG190" s="11">
        <v>62526015</v>
      </c>
      <c r="AH190" s="11">
        <v>69567603</v>
      </c>
      <c r="AI190" s="11">
        <v>66389429</v>
      </c>
      <c r="AJ190" s="12">
        <v>65752774</v>
      </c>
      <c r="AK190" s="13">
        <v>68416804</v>
      </c>
      <c r="AL190" s="13">
        <v>70421643</v>
      </c>
      <c r="AM190" s="12"/>
      <c r="AN190" s="11">
        <v>370370490</v>
      </c>
      <c r="AO190" s="11">
        <v>369553256</v>
      </c>
      <c r="AP190" s="11">
        <v>364821625</v>
      </c>
      <c r="AQ190" s="11">
        <v>357557837</v>
      </c>
      <c r="AR190" s="11">
        <v>353802171</v>
      </c>
      <c r="AS190" s="11">
        <v>363661795</v>
      </c>
      <c r="AT190" s="11">
        <v>375221452</v>
      </c>
      <c r="AU190" s="11">
        <v>380730695</v>
      </c>
      <c r="AV190" s="11">
        <v>383795386</v>
      </c>
      <c r="AW190" s="11">
        <v>378496117</v>
      </c>
      <c r="AX190" s="11">
        <v>353800535</v>
      </c>
      <c r="AY190" s="11">
        <v>353065137</v>
      </c>
      <c r="AZ190" s="11">
        <v>354179638</v>
      </c>
      <c r="BA190" s="11">
        <v>357059724</v>
      </c>
      <c r="BB190" s="11">
        <v>362950649</v>
      </c>
      <c r="BC190" s="13">
        <v>369710996</v>
      </c>
      <c r="BD190" s="13">
        <v>377337629</v>
      </c>
      <c r="BE190" s="7">
        <v>27.42</v>
      </c>
    </row>
    <row r="191" spans="1:57">
      <c r="A191">
        <v>11222</v>
      </c>
      <c r="B191" t="s">
        <v>183</v>
      </c>
      <c r="C191" t="s">
        <v>202</v>
      </c>
      <c r="D191" s="11">
        <v>306535</v>
      </c>
      <c r="E191" s="11">
        <v>308413</v>
      </c>
      <c r="F191" s="11">
        <v>311088</v>
      </c>
      <c r="G191" s="11">
        <v>312604</v>
      </c>
      <c r="H191" s="11">
        <v>313025</v>
      </c>
      <c r="I191" s="11">
        <v>313788</v>
      </c>
      <c r="J191" s="11">
        <v>314979</v>
      </c>
      <c r="K191" s="11">
        <v>316521</v>
      </c>
      <c r="L191" s="11">
        <v>319267</v>
      </c>
      <c r="M191" s="11">
        <v>321766</v>
      </c>
      <c r="N191" s="11">
        <v>323781</v>
      </c>
      <c r="O191" s="11">
        <v>324905</v>
      </c>
      <c r="P191" s="11">
        <v>326340</v>
      </c>
      <c r="Q191" s="11">
        <v>327392</v>
      </c>
      <c r="R191" s="11">
        <v>329291</v>
      </c>
      <c r="S191" s="6">
        <v>331737</v>
      </c>
      <c r="T191" s="13">
        <v>333725</v>
      </c>
      <c r="U191" s="11"/>
      <c r="V191" s="11">
        <v>76584084</v>
      </c>
      <c r="W191" s="11">
        <v>75204473</v>
      </c>
      <c r="X191" s="11">
        <v>78484508</v>
      </c>
      <c r="Y191" s="11">
        <v>75360794</v>
      </c>
      <c r="Z191" s="11">
        <v>72596751</v>
      </c>
      <c r="AA191" s="11">
        <v>74247903</v>
      </c>
      <c r="AB191" s="11">
        <v>74630588</v>
      </c>
      <c r="AC191" s="11">
        <v>71533810</v>
      </c>
      <c r="AD191" s="11">
        <v>75915472</v>
      </c>
      <c r="AE191" s="11">
        <v>81162058</v>
      </c>
      <c r="AF191" s="11">
        <v>83830496</v>
      </c>
      <c r="AG191" s="11">
        <v>89325772</v>
      </c>
      <c r="AH191" s="11">
        <v>87153292</v>
      </c>
      <c r="AI191" s="11">
        <v>89956016</v>
      </c>
      <c r="AJ191" s="12">
        <v>91669187</v>
      </c>
      <c r="AK191" s="13">
        <v>95251493</v>
      </c>
      <c r="AL191" s="13">
        <v>94700840</v>
      </c>
      <c r="AM191" s="12"/>
      <c r="AN191" s="11">
        <v>505122400</v>
      </c>
      <c r="AO191" s="11">
        <v>498516489</v>
      </c>
      <c r="AP191" s="11">
        <v>495826840</v>
      </c>
      <c r="AQ191" s="11">
        <v>484813730</v>
      </c>
      <c r="AR191" s="11">
        <v>475924386</v>
      </c>
      <c r="AS191" s="11">
        <v>482622288</v>
      </c>
      <c r="AT191" s="11">
        <v>501473861</v>
      </c>
      <c r="AU191" s="11">
        <v>512778462</v>
      </c>
      <c r="AV191" s="11">
        <v>519580247</v>
      </c>
      <c r="AW191" s="11">
        <v>510679619</v>
      </c>
      <c r="AX191" s="11">
        <v>484439973</v>
      </c>
      <c r="AY191" s="11">
        <v>483744461</v>
      </c>
      <c r="AZ191" s="11">
        <v>492352095</v>
      </c>
      <c r="BA191" s="11">
        <v>487383509</v>
      </c>
      <c r="BB191" s="11">
        <v>498102411</v>
      </c>
      <c r="BC191" s="13">
        <v>510661642</v>
      </c>
      <c r="BD191" s="13">
        <v>526035805</v>
      </c>
      <c r="BE191" s="7">
        <v>60.31</v>
      </c>
    </row>
    <row r="192" spans="1:57">
      <c r="A192">
        <v>11223</v>
      </c>
      <c r="B192" t="s">
        <v>183</v>
      </c>
      <c r="C192" t="s">
        <v>203</v>
      </c>
      <c r="D192" s="11">
        <v>68989</v>
      </c>
      <c r="E192" s="11">
        <v>68838</v>
      </c>
      <c r="F192" s="11">
        <v>68609</v>
      </c>
      <c r="G192" s="11">
        <v>68262</v>
      </c>
      <c r="H192" s="11">
        <v>68083</v>
      </c>
      <c r="I192" s="11">
        <v>68011</v>
      </c>
      <c r="J192" s="11">
        <v>68304</v>
      </c>
      <c r="K192" s="11">
        <v>68194</v>
      </c>
      <c r="L192" s="11">
        <v>68360</v>
      </c>
      <c r="M192" s="11">
        <v>68455</v>
      </c>
      <c r="N192" s="11">
        <v>68858</v>
      </c>
      <c r="O192" s="11">
        <v>69003</v>
      </c>
      <c r="P192" s="11">
        <v>68824</v>
      </c>
      <c r="Q192" s="11">
        <v>68591</v>
      </c>
      <c r="R192" s="11">
        <v>68466</v>
      </c>
      <c r="S192" s="6">
        <v>68746</v>
      </c>
      <c r="T192" s="13">
        <v>68638</v>
      </c>
      <c r="U192" s="11"/>
      <c r="V192" s="11">
        <v>19767623</v>
      </c>
      <c r="W192" s="11">
        <v>20874954</v>
      </c>
      <c r="X192" s="11">
        <v>20979128</v>
      </c>
      <c r="Y192" s="11">
        <v>21047871</v>
      </c>
      <c r="Z192" s="11">
        <v>19342085</v>
      </c>
      <c r="AA192" s="11">
        <v>18914363</v>
      </c>
      <c r="AB192" s="11">
        <v>19078077</v>
      </c>
      <c r="AC192" s="11">
        <v>19567130</v>
      </c>
      <c r="AD192" s="11">
        <v>18704432</v>
      </c>
      <c r="AE192" s="11">
        <v>21434568</v>
      </c>
      <c r="AF192" s="11">
        <v>22653985</v>
      </c>
      <c r="AG192" s="11">
        <v>21439556</v>
      </c>
      <c r="AH192" s="11">
        <v>22371907</v>
      </c>
      <c r="AI192" s="11">
        <v>22727422</v>
      </c>
      <c r="AJ192" s="12">
        <v>22069697</v>
      </c>
      <c r="AK192" s="13">
        <v>23502925</v>
      </c>
      <c r="AL192" s="13">
        <v>23408805</v>
      </c>
      <c r="AM192" s="12"/>
      <c r="AN192" s="11">
        <v>118268443</v>
      </c>
      <c r="AO192" s="11">
        <v>117751672</v>
      </c>
      <c r="AP192" s="11">
        <v>115291426</v>
      </c>
      <c r="AQ192" s="11">
        <v>110860382</v>
      </c>
      <c r="AR192" s="11">
        <v>108587379</v>
      </c>
      <c r="AS192" s="11">
        <v>110015596</v>
      </c>
      <c r="AT192" s="11">
        <v>114348092</v>
      </c>
      <c r="AU192" s="11">
        <v>117251625</v>
      </c>
      <c r="AV192" s="11">
        <v>118113259</v>
      </c>
      <c r="AW192" s="11">
        <v>118002074</v>
      </c>
      <c r="AX192" s="11">
        <v>110645680</v>
      </c>
      <c r="AY192" s="11">
        <v>110746051</v>
      </c>
      <c r="AZ192" s="11">
        <v>110957556</v>
      </c>
      <c r="BA192" s="11">
        <v>112277269</v>
      </c>
      <c r="BB192" s="11">
        <v>113831747</v>
      </c>
      <c r="BC192" s="13">
        <v>116283149</v>
      </c>
      <c r="BD192" s="13">
        <v>121550593</v>
      </c>
      <c r="BE192" s="7">
        <v>5.0999999999999996</v>
      </c>
    </row>
    <row r="193" spans="1:57">
      <c r="A193">
        <v>11224</v>
      </c>
      <c r="B193" t="s">
        <v>183</v>
      </c>
      <c r="C193" t="s">
        <v>204</v>
      </c>
      <c r="D193" s="11">
        <v>105049</v>
      </c>
      <c r="E193" s="11">
        <v>106566</v>
      </c>
      <c r="F193" s="11">
        <v>107906</v>
      </c>
      <c r="G193" s="11">
        <v>109831</v>
      </c>
      <c r="H193" s="11">
        <v>112385</v>
      </c>
      <c r="I193" s="11">
        <v>113388</v>
      </c>
      <c r="J193" s="11">
        <v>113980</v>
      </c>
      <c r="K193" s="11">
        <v>115345</v>
      </c>
      <c r="L193" s="11">
        <v>116743</v>
      </c>
      <c r="M193" s="11">
        <v>118801</v>
      </c>
      <c r="N193" s="11">
        <v>120053</v>
      </c>
      <c r="O193" s="11">
        <v>121849</v>
      </c>
      <c r="P193" s="11">
        <v>124395</v>
      </c>
      <c r="Q193" s="11">
        <v>125891</v>
      </c>
      <c r="R193" s="11">
        <v>127963</v>
      </c>
      <c r="S193" s="6">
        <v>129712</v>
      </c>
      <c r="T193" s="13">
        <v>131073</v>
      </c>
      <c r="U193" s="11"/>
      <c r="V193" s="11">
        <v>33119718</v>
      </c>
      <c r="W193" s="11">
        <v>33332479</v>
      </c>
      <c r="X193" s="11">
        <v>43805164</v>
      </c>
      <c r="Y193" s="11">
        <v>37799678</v>
      </c>
      <c r="Z193" s="11">
        <v>41010598</v>
      </c>
      <c r="AA193" s="11">
        <v>38585166</v>
      </c>
      <c r="AB193" s="11">
        <v>39129037</v>
      </c>
      <c r="AC193" s="11">
        <v>41323726</v>
      </c>
      <c r="AD193" s="11">
        <v>41725013</v>
      </c>
      <c r="AE193" s="11">
        <v>45696715</v>
      </c>
      <c r="AF193" s="11">
        <v>45474581</v>
      </c>
      <c r="AG193" s="11">
        <v>44493001</v>
      </c>
      <c r="AH193" s="11">
        <v>47945719</v>
      </c>
      <c r="AI193" s="11">
        <v>49197148</v>
      </c>
      <c r="AJ193" s="12">
        <v>52189031</v>
      </c>
      <c r="AK193" s="13">
        <v>50246259</v>
      </c>
      <c r="AL193" s="13">
        <v>49015218</v>
      </c>
      <c r="AM193" s="12"/>
      <c r="AN193" s="11">
        <v>191310449</v>
      </c>
      <c r="AO193" s="11">
        <v>192745740</v>
      </c>
      <c r="AP193" s="11">
        <v>194983465</v>
      </c>
      <c r="AQ193" s="11">
        <v>191512180</v>
      </c>
      <c r="AR193" s="11">
        <v>194949812</v>
      </c>
      <c r="AS193" s="11">
        <v>198693928</v>
      </c>
      <c r="AT193" s="11">
        <v>207121475</v>
      </c>
      <c r="AU193" s="11">
        <v>213999731</v>
      </c>
      <c r="AV193" s="11">
        <v>217141746</v>
      </c>
      <c r="AW193" s="11">
        <v>216717216</v>
      </c>
      <c r="AX193" s="11">
        <v>206591203</v>
      </c>
      <c r="AY193" s="11">
        <v>209197548</v>
      </c>
      <c r="AZ193" s="11">
        <v>211801249</v>
      </c>
      <c r="BA193" s="11">
        <v>217284466</v>
      </c>
      <c r="BB193" s="11">
        <v>224989979</v>
      </c>
      <c r="BC193" s="13">
        <v>232858427</v>
      </c>
      <c r="BD193" s="13">
        <v>242086164</v>
      </c>
      <c r="BE193" s="7">
        <v>18.170000000000002</v>
      </c>
    </row>
    <row r="194" spans="1:57">
      <c r="A194">
        <v>11225</v>
      </c>
      <c r="B194" t="s">
        <v>183</v>
      </c>
      <c r="C194" t="s">
        <v>205</v>
      </c>
      <c r="D194" s="11">
        <v>146717</v>
      </c>
      <c r="E194" s="11">
        <v>147585</v>
      </c>
      <c r="F194" s="11">
        <v>147919</v>
      </c>
      <c r="G194" s="11">
        <v>148185</v>
      </c>
      <c r="H194" s="11">
        <v>148437</v>
      </c>
      <c r="I194" s="11">
        <v>148186</v>
      </c>
      <c r="J194" s="11">
        <v>148354</v>
      </c>
      <c r="K194" s="11">
        <v>148399</v>
      </c>
      <c r="L194" s="11">
        <v>149074</v>
      </c>
      <c r="M194" s="11">
        <v>149096</v>
      </c>
      <c r="N194" s="11">
        <v>149134</v>
      </c>
      <c r="O194" s="11">
        <v>148810</v>
      </c>
      <c r="P194" s="11">
        <v>148630</v>
      </c>
      <c r="Q194" s="11">
        <v>148753</v>
      </c>
      <c r="R194" s="11">
        <v>148488</v>
      </c>
      <c r="S194" s="6">
        <v>148028</v>
      </c>
      <c r="T194" s="13">
        <v>147407</v>
      </c>
      <c r="U194" s="11"/>
      <c r="V194" s="11">
        <v>36672977</v>
      </c>
      <c r="W194" s="11">
        <v>35941545</v>
      </c>
      <c r="X194" s="11">
        <v>36387942</v>
      </c>
      <c r="Y194" s="11">
        <v>34323098</v>
      </c>
      <c r="Z194" s="11">
        <v>34993838</v>
      </c>
      <c r="AA194" s="11">
        <v>34117866</v>
      </c>
      <c r="AB194" s="11">
        <v>34560950</v>
      </c>
      <c r="AC194" s="11">
        <v>34915889</v>
      </c>
      <c r="AD194" s="11">
        <v>35066834</v>
      </c>
      <c r="AE194" s="11">
        <v>38579837</v>
      </c>
      <c r="AF194" s="11">
        <v>39027082</v>
      </c>
      <c r="AG194" s="11">
        <v>38344498</v>
      </c>
      <c r="AH194" s="11">
        <v>38712195</v>
      </c>
      <c r="AI194" s="11">
        <v>39168112</v>
      </c>
      <c r="AJ194" s="12">
        <v>38349313</v>
      </c>
      <c r="AK194" s="13">
        <v>39300298</v>
      </c>
      <c r="AL194" s="13">
        <v>39182102</v>
      </c>
      <c r="AM194" s="12"/>
      <c r="AN194" s="11">
        <v>239405967</v>
      </c>
      <c r="AO194" s="11">
        <v>238341486</v>
      </c>
      <c r="AP194" s="11">
        <v>233125653</v>
      </c>
      <c r="AQ194" s="11">
        <v>226235880</v>
      </c>
      <c r="AR194" s="11">
        <v>224849069</v>
      </c>
      <c r="AS194" s="11">
        <v>228722443</v>
      </c>
      <c r="AT194" s="11">
        <v>235798247</v>
      </c>
      <c r="AU194" s="11">
        <v>239064565</v>
      </c>
      <c r="AV194" s="11">
        <v>238729630</v>
      </c>
      <c r="AW194" s="11">
        <v>233644018</v>
      </c>
      <c r="AX194" s="11">
        <v>217435439</v>
      </c>
      <c r="AY194" s="11">
        <v>216792957</v>
      </c>
      <c r="AZ194" s="11">
        <v>214551693</v>
      </c>
      <c r="BA194" s="11">
        <v>214817861</v>
      </c>
      <c r="BB194" s="11">
        <v>218632442</v>
      </c>
      <c r="BC194" s="13">
        <v>215838646</v>
      </c>
      <c r="BD194" s="13">
        <v>218039629</v>
      </c>
      <c r="BE194" s="7">
        <v>44.74</v>
      </c>
    </row>
    <row r="195" spans="1:57">
      <c r="A195">
        <v>11227</v>
      </c>
      <c r="B195" t="s">
        <v>183</v>
      </c>
      <c r="C195" t="s">
        <v>206</v>
      </c>
      <c r="D195" s="11">
        <v>117377</v>
      </c>
      <c r="E195" s="11">
        <v>118496</v>
      </c>
      <c r="F195" s="11">
        <v>120255</v>
      </c>
      <c r="G195" s="11">
        <v>122061</v>
      </c>
      <c r="H195" s="11">
        <v>122467</v>
      </c>
      <c r="I195" s="11">
        <v>122492</v>
      </c>
      <c r="J195" s="11">
        <v>123452</v>
      </c>
      <c r="K195" s="11">
        <v>124647</v>
      </c>
      <c r="L195" s="11">
        <v>125676</v>
      </c>
      <c r="M195" s="11">
        <v>126861</v>
      </c>
      <c r="N195" s="11">
        <v>127911</v>
      </c>
      <c r="O195" s="11">
        <v>128498</v>
      </c>
      <c r="P195" s="11">
        <v>129018</v>
      </c>
      <c r="Q195" s="11">
        <v>129989</v>
      </c>
      <c r="R195" s="11">
        <v>131562</v>
      </c>
      <c r="S195" s="6">
        <v>133005</v>
      </c>
      <c r="T195" s="13">
        <v>133677</v>
      </c>
      <c r="U195" s="11"/>
      <c r="V195" s="11">
        <v>29634219</v>
      </c>
      <c r="W195" s="11">
        <v>28476882</v>
      </c>
      <c r="X195" s="11">
        <v>31759089</v>
      </c>
      <c r="Y195" s="11">
        <v>29990320</v>
      </c>
      <c r="Z195" s="11">
        <v>29990449</v>
      </c>
      <c r="AA195" s="11">
        <v>33129495</v>
      </c>
      <c r="AB195" s="11">
        <v>33293270</v>
      </c>
      <c r="AC195" s="11">
        <v>32682157</v>
      </c>
      <c r="AD195" s="11">
        <v>33585098</v>
      </c>
      <c r="AE195" s="11">
        <v>37139074</v>
      </c>
      <c r="AF195" s="11">
        <v>34479014</v>
      </c>
      <c r="AG195" s="11">
        <v>35169498</v>
      </c>
      <c r="AH195" s="11">
        <v>35117153</v>
      </c>
      <c r="AI195" s="11">
        <v>35548277</v>
      </c>
      <c r="AJ195" s="12">
        <v>36579003</v>
      </c>
      <c r="AK195" s="13">
        <v>37923940</v>
      </c>
      <c r="AL195" s="13">
        <v>39107965</v>
      </c>
      <c r="AM195" s="12"/>
      <c r="AN195" s="11">
        <v>211288744</v>
      </c>
      <c r="AO195" s="11">
        <v>213172734</v>
      </c>
      <c r="AP195" s="11">
        <v>215616657</v>
      </c>
      <c r="AQ195" s="11">
        <v>211066974</v>
      </c>
      <c r="AR195" s="11">
        <v>211107765</v>
      </c>
      <c r="AS195" s="11">
        <v>217285119</v>
      </c>
      <c r="AT195" s="11">
        <v>226074859</v>
      </c>
      <c r="AU195" s="11">
        <v>229914209</v>
      </c>
      <c r="AV195" s="11">
        <v>231142864</v>
      </c>
      <c r="AW195" s="11">
        <v>231462221</v>
      </c>
      <c r="AX195" s="11">
        <v>217140904</v>
      </c>
      <c r="AY195" s="11">
        <v>218853553</v>
      </c>
      <c r="AZ195" s="11">
        <v>220386656</v>
      </c>
      <c r="BA195" s="11">
        <v>223695488</v>
      </c>
      <c r="BB195" s="11">
        <v>227020918</v>
      </c>
      <c r="BC195" s="13">
        <v>233497045</v>
      </c>
      <c r="BD195" s="13">
        <v>242770715</v>
      </c>
      <c r="BE195" s="7">
        <v>18.38</v>
      </c>
    </row>
    <row r="196" spans="1:57">
      <c r="A196">
        <v>11228</v>
      </c>
      <c r="B196" t="s">
        <v>183</v>
      </c>
      <c r="C196" t="s">
        <v>207</v>
      </c>
      <c r="D196" s="11">
        <v>64484</v>
      </c>
      <c r="E196" s="11">
        <v>65770</v>
      </c>
      <c r="F196" s="11">
        <v>65882</v>
      </c>
      <c r="G196" s="11">
        <v>66142</v>
      </c>
      <c r="H196" s="11">
        <v>66835</v>
      </c>
      <c r="I196" s="11">
        <v>67047</v>
      </c>
      <c r="J196" s="11">
        <v>67626</v>
      </c>
      <c r="K196" s="11">
        <v>68221</v>
      </c>
      <c r="L196" s="11">
        <v>69218</v>
      </c>
      <c r="M196" s="11">
        <v>69711</v>
      </c>
      <c r="N196" s="11">
        <v>70001</v>
      </c>
      <c r="O196" s="11">
        <v>70466</v>
      </c>
      <c r="P196" s="11">
        <v>71228</v>
      </c>
      <c r="Q196" s="11">
        <v>71786</v>
      </c>
      <c r="R196" s="11">
        <v>72161</v>
      </c>
      <c r="S196" s="6">
        <v>72723</v>
      </c>
      <c r="T196" s="13">
        <v>73794</v>
      </c>
      <c r="U196" s="11"/>
      <c r="V196" s="11">
        <v>16631310</v>
      </c>
      <c r="W196" s="11">
        <v>16847913</v>
      </c>
      <c r="X196" s="11">
        <v>17498310</v>
      </c>
      <c r="Y196" s="11">
        <v>16443360</v>
      </c>
      <c r="Z196" s="11">
        <v>15261677</v>
      </c>
      <c r="AA196" s="11">
        <v>15496207</v>
      </c>
      <c r="AB196" s="11">
        <v>16471753</v>
      </c>
      <c r="AC196" s="11">
        <v>16289199</v>
      </c>
      <c r="AD196" s="11">
        <v>16783249</v>
      </c>
      <c r="AE196" s="11">
        <v>18482237</v>
      </c>
      <c r="AF196" s="11">
        <v>18500627</v>
      </c>
      <c r="AG196" s="11">
        <v>19246088</v>
      </c>
      <c r="AH196" s="11">
        <v>19386661</v>
      </c>
      <c r="AI196" s="11">
        <v>21840325</v>
      </c>
      <c r="AJ196" s="12">
        <v>21548619</v>
      </c>
      <c r="AK196" s="13">
        <v>21096825</v>
      </c>
      <c r="AL196" s="13">
        <v>21785244</v>
      </c>
      <c r="AM196" s="12"/>
      <c r="AN196" s="11">
        <v>119831559</v>
      </c>
      <c r="AO196" s="11">
        <v>117348198</v>
      </c>
      <c r="AP196" s="11">
        <v>119438500</v>
      </c>
      <c r="AQ196" s="11">
        <v>114658245</v>
      </c>
      <c r="AR196" s="11">
        <v>112103585</v>
      </c>
      <c r="AS196" s="11">
        <v>114499002</v>
      </c>
      <c r="AT196" s="11">
        <v>121911138</v>
      </c>
      <c r="AU196" s="11">
        <v>128274465</v>
      </c>
      <c r="AV196" s="11">
        <v>127058593</v>
      </c>
      <c r="AW196" s="11">
        <v>126096368</v>
      </c>
      <c r="AX196" s="11">
        <v>118981066</v>
      </c>
      <c r="AY196" s="11">
        <v>118297950</v>
      </c>
      <c r="AZ196" s="11">
        <v>117507461</v>
      </c>
      <c r="BA196" s="11">
        <v>118385282</v>
      </c>
      <c r="BB196" s="11">
        <v>125779928</v>
      </c>
      <c r="BC196" s="13">
        <v>124277439</v>
      </c>
      <c r="BD196" s="13">
        <v>128341554</v>
      </c>
      <c r="BE196" s="7">
        <v>9.06</v>
      </c>
    </row>
    <row r="197" spans="1:57">
      <c r="A197">
        <v>11229</v>
      </c>
      <c r="B197" t="s">
        <v>183</v>
      </c>
      <c r="C197" t="s">
        <v>208</v>
      </c>
      <c r="D197" s="11">
        <v>67148</v>
      </c>
      <c r="E197" s="11">
        <v>67733</v>
      </c>
      <c r="F197" s="11">
        <v>69796</v>
      </c>
      <c r="G197" s="11">
        <v>70358</v>
      </c>
      <c r="H197" s="11">
        <v>71357</v>
      </c>
      <c r="I197" s="11">
        <v>72788</v>
      </c>
      <c r="J197" s="11">
        <v>73480</v>
      </c>
      <c r="K197" s="11">
        <v>74358</v>
      </c>
      <c r="L197" s="11">
        <v>74950</v>
      </c>
      <c r="M197" s="11">
        <v>75642</v>
      </c>
      <c r="N197" s="11">
        <v>76002</v>
      </c>
      <c r="O197" s="11">
        <v>76481</v>
      </c>
      <c r="P197" s="11">
        <v>76550</v>
      </c>
      <c r="Q197" s="11">
        <v>77381</v>
      </c>
      <c r="R197" s="11">
        <v>78044</v>
      </c>
      <c r="S197" s="6">
        <v>78628</v>
      </c>
      <c r="T197" s="13">
        <v>79223</v>
      </c>
      <c r="U197" s="11"/>
      <c r="V197" s="11">
        <v>19682433</v>
      </c>
      <c r="W197" s="11">
        <v>18297829</v>
      </c>
      <c r="X197" s="11">
        <v>18606204</v>
      </c>
      <c r="Y197" s="11">
        <v>19235836</v>
      </c>
      <c r="Z197" s="11">
        <v>22184301</v>
      </c>
      <c r="AA197" s="11">
        <v>20403114</v>
      </c>
      <c r="AB197" s="11">
        <v>23237296</v>
      </c>
      <c r="AC197" s="11">
        <v>22374977</v>
      </c>
      <c r="AD197" s="11">
        <v>21559496</v>
      </c>
      <c r="AE197" s="11">
        <v>23261955</v>
      </c>
      <c r="AF197" s="11">
        <v>21730559</v>
      </c>
      <c r="AG197" s="11">
        <v>22133986</v>
      </c>
      <c r="AH197" s="11">
        <v>22181718</v>
      </c>
      <c r="AI197" s="11">
        <v>22255996</v>
      </c>
      <c r="AJ197" s="12">
        <v>23331073</v>
      </c>
      <c r="AK197" s="13">
        <v>28707835</v>
      </c>
      <c r="AL197" s="13">
        <v>25601383</v>
      </c>
      <c r="AM197" s="12"/>
      <c r="AN197" s="11">
        <v>128143328</v>
      </c>
      <c r="AO197" s="11">
        <v>131193799</v>
      </c>
      <c r="AP197" s="11">
        <v>132705008</v>
      </c>
      <c r="AQ197" s="11">
        <v>132419800</v>
      </c>
      <c r="AR197" s="11">
        <v>132874181</v>
      </c>
      <c r="AS197" s="11">
        <v>137855137</v>
      </c>
      <c r="AT197" s="11">
        <v>144489850</v>
      </c>
      <c r="AU197" s="11">
        <v>148939947</v>
      </c>
      <c r="AV197" s="11">
        <v>152714778</v>
      </c>
      <c r="AW197" s="11">
        <v>153333124</v>
      </c>
      <c r="AX197" s="11">
        <v>143915407</v>
      </c>
      <c r="AY197" s="11">
        <v>144129241</v>
      </c>
      <c r="AZ197" s="11">
        <v>145864112</v>
      </c>
      <c r="BA197" s="11">
        <v>145961810</v>
      </c>
      <c r="BB197" s="11">
        <v>150959055</v>
      </c>
      <c r="BC197" s="13">
        <v>153246192</v>
      </c>
      <c r="BD197" s="13">
        <v>159055582</v>
      </c>
      <c r="BE197" s="7">
        <v>11.04</v>
      </c>
    </row>
    <row r="198" spans="1:57">
      <c r="A198">
        <v>11230</v>
      </c>
      <c r="B198" t="s">
        <v>183</v>
      </c>
      <c r="C198" t="s">
        <v>209</v>
      </c>
      <c r="D198" s="11">
        <v>147628</v>
      </c>
      <c r="E198" s="11">
        <v>147720</v>
      </c>
      <c r="F198" s="11">
        <v>148582</v>
      </c>
      <c r="G198" s="11">
        <v>149589</v>
      </c>
      <c r="H198" s="11">
        <v>150423</v>
      </c>
      <c r="I198" s="11">
        <v>151315</v>
      </c>
      <c r="J198" s="11">
        <v>152397</v>
      </c>
      <c r="K198" s="11">
        <v>153867</v>
      </c>
      <c r="L198" s="11">
        <v>155261</v>
      </c>
      <c r="M198" s="11">
        <v>156647</v>
      </c>
      <c r="N198" s="11">
        <v>158172</v>
      </c>
      <c r="O198" s="11">
        <v>159021</v>
      </c>
      <c r="P198" s="11">
        <v>159745</v>
      </c>
      <c r="Q198" s="11">
        <v>160189</v>
      </c>
      <c r="R198" s="11">
        <v>160589</v>
      </c>
      <c r="S198" s="6">
        <v>161407</v>
      </c>
      <c r="T198" s="13">
        <v>161934</v>
      </c>
      <c r="U198" s="11"/>
      <c r="V198" s="11">
        <v>35863483</v>
      </c>
      <c r="W198" s="11">
        <v>39069712</v>
      </c>
      <c r="X198" s="11">
        <v>35496051</v>
      </c>
      <c r="Y198" s="11">
        <v>37925029</v>
      </c>
      <c r="Z198" s="11">
        <v>38489812</v>
      </c>
      <c r="AA198" s="11">
        <v>37768856</v>
      </c>
      <c r="AB198" s="11">
        <v>40161049</v>
      </c>
      <c r="AC198" s="11">
        <v>39385923</v>
      </c>
      <c r="AD198" s="11">
        <v>39040305</v>
      </c>
      <c r="AE198" s="11">
        <v>43458136</v>
      </c>
      <c r="AF198" s="11">
        <v>44606205</v>
      </c>
      <c r="AG198" s="11">
        <v>47179601</v>
      </c>
      <c r="AH198" s="11">
        <v>46992453</v>
      </c>
      <c r="AI198" s="11">
        <v>52013601</v>
      </c>
      <c r="AJ198" s="12">
        <v>52525636</v>
      </c>
      <c r="AK198" s="13">
        <v>48383076</v>
      </c>
      <c r="AL198" s="13">
        <v>50760704</v>
      </c>
      <c r="AM198" s="12"/>
      <c r="AN198" s="11">
        <v>255825936</v>
      </c>
      <c r="AO198" s="11">
        <v>251928379</v>
      </c>
      <c r="AP198" s="11">
        <v>247530628</v>
      </c>
      <c r="AQ198" s="11">
        <v>238017014</v>
      </c>
      <c r="AR198" s="11">
        <v>236649507</v>
      </c>
      <c r="AS198" s="11">
        <v>240040779</v>
      </c>
      <c r="AT198" s="11">
        <v>247301544</v>
      </c>
      <c r="AU198" s="11">
        <v>251430211</v>
      </c>
      <c r="AV198" s="11">
        <v>260386044</v>
      </c>
      <c r="AW198" s="11">
        <v>254527593</v>
      </c>
      <c r="AX198" s="11">
        <v>237238240</v>
      </c>
      <c r="AY198" s="11">
        <v>237594269</v>
      </c>
      <c r="AZ198" s="11">
        <v>237803588</v>
      </c>
      <c r="BA198" s="11">
        <v>239595703</v>
      </c>
      <c r="BB198" s="11">
        <v>245661019</v>
      </c>
      <c r="BC198" s="13">
        <v>248921338</v>
      </c>
      <c r="BD198" s="13">
        <v>255856891</v>
      </c>
      <c r="BE198" s="7">
        <v>22.8</v>
      </c>
    </row>
    <row r="199" spans="1:57">
      <c r="A199">
        <v>11231</v>
      </c>
      <c r="B199" t="s">
        <v>183</v>
      </c>
      <c r="C199" t="s">
        <v>210</v>
      </c>
      <c r="D199" s="11">
        <v>74368</v>
      </c>
      <c r="E199" s="11">
        <v>74376</v>
      </c>
      <c r="F199" s="11">
        <v>74293</v>
      </c>
      <c r="G199" s="11">
        <v>73734</v>
      </c>
      <c r="H199" s="11">
        <v>74038</v>
      </c>
      <c r="I199" s="11">
        <v>74494</v>
      </c>
      <c r="J199" s="11">
        <v>74901</v>
      </c>
      <c r="K199" s="11">
        <v>75098</v>
      </c>
      <c r="L199" s="11">
        <v>75063</v>
      </c>
      <c r="M199" s="11">
        <v>75366</v>
      </c>
      <c r="N199" s="11">
        <v>75422</v>
      </c>
      <c r="O199" s="11">
        <v>75264</v>
      </c>
      <c r="P199" s="11">
        <v>74928</v>
      </c>
      <c r="Q199" s="11">
        <v>74790</v>
      </c>
      <c r="R199" s="11">
        <v>74705</v>
      </c>
      <c r="S199" s="6">
        <v>74515</v>
      </c>
      <c r="T199" s="13">
        <v>74662</v>
      </c>
      <c r="U199" s="11"/>
      <c r="V199" s="11">
        <v>18755001</v>
      </c>
      <c r="W199" s="11">
        <v>18978494</v>
      </c>
      <c r="X199" s="11">
        <v>18981554</v>
      </c>
      <c r="Y199" s="11">
        <v>19225376</v>
      </c>
      <c r="Z199" s="11">
        <v>18205293</v>
      </c>
      <c r="AA199" s="11">
        <v>18276333</v>
      </c>
      <c r="AB199" s="11">
        <v>19498597</v>
      </c>
      <c r="AC199" s="11">
        <v>19642774</v>
      </c>
      <c r="AD199" s="11">
        <v>19417140</v>
      </c>
      <c r="AE199" s="11">
        <v>21740968</v>
      </c>
      <c r="AF199" s="11">
        <v>19477879</v>
      </c>
      <c r="AG199" s="11">
        <v>19940914</v>
      </c>
      <c r="AH199" s="11">
        <v>19914158</v>
      </c>
      <c r="AI199" s="11">
        <v>20722811</v>
      </c>
      <c r="AJ199" s="12">
        <v>22112187</v>
      </c>
      <c r="AK199" s="13">
        <v>22408321</v>
      </c>
      <c r="AL199" s="13">
        <v>23381153</v>
      </c>
      <c r="AM199" s="12"/>
      <c r="AN199" s="11">
        <v>119512018</v>
      </c>
      <c r="AO199" s="11">
        <v>118368478</v>
      </c>
      <c r="AP199" s="11">
        <v>116565433</v>
      </c>
      <c r="AQ199" s="11">
        <v>111499498</v>
      </c>
      <c r="AR199" s="11">
        <v>109711948</v>
      </c>
      <c r="AS199" s="11">
        <v>111153374</v>
      </c>
      <c r="AT199" s="11">
        <v>115299671</v>
      </c>
      <c r="AU199" s="11">
        <v>117933150</v>
      </c>
      <c r="AV199" s="11">
        <v>119207345</v>
      </c>
      <c r="AW199" s="11">
        <v>116289672</v>
      </c>
      <c r="AX199" s="11">
        <v>109530128</v>
      </c>
      <c r="AY199" s="11">
        <v>108991491</v>
      </c>
      <c r="AZ199" s="11">
        <v>107701691</v>
      </c>
      <c r="BA199" s="11">
        <v>108379111</v>
      </c>
      <c r="BB199" s="11">
        <v>108676612</v>
      </c>
      <c r="BC199" s="13">
        <v>109446779</v>
      </c>
      <c r="BD199" s="13">
        <v>111820574</v>
      </c>
      <c r="BE199" s="7">
        <v>25.26</v>
      </c>
    </row>
    <row r="200" spans="1:57">
      <c r="A200">
        <v>11232</v>
      </c>
      <c r="B200" t="s">
        <v>183</v>
      </c>
      <c r="C200" t="s">
        <v>211</v>
      </c>
      <c r="D200" s="11">
        <v>154728</v>
      </c>
      <c r="E200" s="11">
        <v>154820</v>
      </c>
      <c r="F200" s="11">
        <v>155102</v>
      </c>
      <c r="G200" s="11">
        <v>155024</v>
      </c>
      <c r="H200" s="11">
        <v>155059</v>
      </c>
      <c r="I200" s="11">
        <v>155105</v>
      </c>
      <c r="J200" s="11">
        <v>155074</v>
      </c>
      <c r="K200" s="11">
        <v>154902</v>
      </c>
      <c r="L200" s="11">
        <v>155031</v>
      </c>
      <c r="M200" s="11">
        <v>154647</v>
      </c>
      <c r="N200" s="11">
        <v>154414</v>
      </c>
      <c r="O200" s="11">
        <v>153834</v>
      </c>
      <c r="P200" s="11">
        <v>153549</v>
      </c>
      <c r="Q200" s="11">
        <v>153223</v>
      </c>
      <c r="R200" s="11">
        <v>152707</v>
      </c>
      <c r="S200" s="6">
        <v>152441</v>
      </c>
      <c r="T200" s="13">
        <v>152001</v>
      </c>
      <c r="U200" s="11"/>
      <c r="V200" s="11">
        <v>44571834</v>
      </c>
      <c r="W200" s="11">
        <v>43338704</v>
      </c>
      <c r="X200" s="11">
        <v>43372681</v>
      </c>
      <c r="Y200" s="11">
        <v>42833634</v>
      </c>
      <c r="Z200" s="11">
        <v>40587224</v>
      </c>
      <c r="AA200" s="11">
        <v>39916355</v>
      </c>
      <c r="AB200" s="11">
        <v>39260504</v>
      </c>
      <c r="AC200" s="11">
        <v>39509048</v>
      </c>
      <c r="AD200" s="11">
        <v>41633011</v>
      </c>
      <c r="AE200" s="11">
        <v>44902648</v>
      </c>
      <c r="AF200" s="11">
        <v>43611082</v>
      </c>
      <c r="AG200" s="11">
        <v>43084970</v>
      </c>
      <c r="AH200" s="11">
        <v>43635106</v>
      </c>
      <c r="AI200" s="11">
        <v>45244643</v>
      </c>
      <c r="AJ200" s="12">
        <v>47541668</v>
      </c>
      <c r="AK200" s="13">
        <v>52156622</v>
      </c>
      <c r="AL200" s="13">
        <v>47235137</v>
      </c>
      <c r="AM200" s="12"/>
      <c r="AN200" s="11">
        <v>243631104</v>
      </c>
      <c r="AO200" s="11">
        <v>242014664</v>
      </c>
      <c r="AP200" s="11">
        <v>237054240</v>
      </c>
      <c r="AQ200" s="11">
        <v>230729418</v>
      </c>
      <c r="AR200" s="11">
        <v>229032413</v>
      </c>
      <c r="AS200" s="11">
        <v>231574575</v>
      </c>
      <c r="AT200" s="11">
        <v>237106074</v>
      </c>
      <c r="AU200" s="11">
        <v>240620310</v>
      </c>
      <c r="AV200" s="11">
        <v>245524304</v>
      </c>
      <c r="AW200" s="11">
        <v>237227091</v>
      </c>
      <c r="AX200" s="11">
        <v>222616871</v>
      </c>
      <c r="AY200" s="11">
        <v>220458028</v>
      </c>
      <c r="AZ200" s="11">
        <v>223628662</v>
      </c>
      <c r="BA200" s="11">
        <v>218752651</v>
      </c>
      <c r="BB200" s="11">
        <v>220044492</v>
      </c>
      <c r="BC200" s="13">
        <v>220586951</v>
      </c>
      <c r="BD200" s="13">
        <v>224016498</v>
      </c>
      <c r="BE200" s="7">
        <v>82.4</v>
      </c>
    </row>
    <row r="201" spans="1:57">
      <c r="A201">
        <v>11233</v>
      </c>
      <c r="B201" t="s">
        <v>183</v>
      </c>
      <c r="C201" t="s">
        <v>212</v>
      </c>
      <c r="D201" s="11">
        <v>69961</v>
      </c>
      <c r="E201" s="11">
        <v>70375</v>
      </c>
      <c r="F201" s="11">
        <v>70377</v>
      </c>
      <c r="G201" s="11">
        <v>70646</v>
      </c>
      <c r="H201" s="11">
        <v>70667</v>
      </c>
      <c r="I201" s="11">
        <v>70669</v>
      </c>
      <c r="J201" s="11">
        <v>70597</v>
      </c>
      <c r="K201" s="11">
        <v>70280</v>
      </c>
      <c r="L201" s="11">
        <v>70138</v>
      </c>
      <c r="M201" s="11">
        <v>69859</v>
      </c>
      <c r="N201" s="11">
        <v>69547</v>
      </c>
      <c r="O201" s="11">
        <v>69238</v>
      </c>
      <c r="P201" s="11">
        <v>68740</v>
      </c>
      <c r="Q201" s="11">
        <v>68520</v>
      </c>
      <c r="R201" s="11">
        <v>68234</v>
      </c>
      <c r="S201" s="6">
        <v>67740</v>
      </c>
      <c r="T201" s="13">
        <v>67174</v>
      </c>
      <c r="U201" s="11"/>
      <c r="V201" s="11">
        <v>16957165</v>
      </c>
      <c r="W201" s="11">
        <v>18137800</v>
      </c>
      <c r="X201" s="11">
        <v>17011824</v>
      </c>
      <c r="Y201" s="11">
        <v>17139074</v>
      </c>
      <c r="Z201" s="11">
        <v>16400447</v>
      </c>
      <c r="AA201" s="11">
        <v>15887207</v>
      </c>
      <c r="AB201" s="11">
        <v>15729954</v>
      </c>
      <c r="AC201" s="11">
        <v>15536726</v>
      </c>
      <c r="AD201" s="11">
        <v>16189487</v>
      </c>
      <c r="AE201" s="11">
        <v>17430038</v>
      </c>
      <c r="AF201" s="11">
        <v>20341789</v>
      </c>
      <c r="AG201" s="11">
        <v>19814632</v>
      </c>
      <c r="AH201" s="11">
        <v>19962590</v>
      </c>
      <c r="AI201" s="11">
        <v>21471186</v>
      </c>
      <c r="AJ201" s="12">
        <v>21112279</v>
      </c>
      <c r="AK201" s="13">
        <v>19135907</v>
      </c>
      <c r="AL201" s="13">
        <v>19643738</v>
      </c>
      <c r="AM201" s="12"/>
      <c r="AN201" s="11">
        <v>113103135</v>
      </c>
      <c r="AO201" s="11">
        <v>111997850</v>
      </c>
      <c r="AP201" s="11">
        <v>110976618</v>
      </c>
      <c r="AQ201" s="11">
        <v>105586555</v>
      </c>
      <c r="AR201" s="11">
        <v>104206251</v>
      </c>
      <c r="AS201" s="11">
        <v>104681121</v>
      </c>
      <c r="AT201" s="11">
        <v>109258855</v>
      </c>
      <c r="AU201" s="11">
        <v>110347262</v>
      </c>
      <c r="AV201" s="11">
        <v>110450985</v>
      </c>
      <c r="AW201" s="11">
        <v>107198329</v>
      </c>
      <c r="AX201" s="11">
        <v>101775177</v>
      </c>
      <c r="AY201" s="11">
        <v>98299660</v>
      </c>
      <c r="AZ201" s="11">
        <v>97673238</v>
      </c>
      <c r="BA201" s="11">
        <v>98103184</v>
      </c>
      <c r="BB201" s="11">
        <v>96818320</v>
      </c>
      <c r="BC201" s="13">
        <v>97111727</v>
      </c>
      <c r="BD201" s="13">
        <v>98887131</v>
      </c>
      <c r="BE201" s="7">
        <v>19.84</v>
      </c>
    </row>
    <row r="202" spans="1:57">
      <c r="A202">
        <v>11234</v>
      </c>
      <c r="B202" t="s">
        <v>183</v>
      </c>
      <c r="C202" t="s">
        <v>213</v>
      </c>
      <c r="D202" s="11">
        <v>73767</v>
      </c>
      <c r="E202" s="11">
        <v>73811</v>
      </c>
      <c r="F202" s="11">
        <v>73926</v>
      </c>
      <c r="G202" s="11">
        <v>74218</v>
      </c>
      <c r="H202" s="11">
        <v>74246</v>
      </c>
      <c r="I202" s="11">
        <v>75383</v>
      </c>
      <c r="J202" s="11">
        <v>76783</v>
      </c>
      <c r="K202" s="11">
        <v>77810</v>
      </c>
      <c r="L202" s="11">
        <v>79318</v>
      </c>
      <c r="M202" s="11">
        <v>80002</v>
      </c>
      <c r="N202" s="11">
        <v>80515</v>
      </c>
      <c r="O202" s="11">
        <v>81505</v>
      </c>
      <c r="P202" s="11">
        <v>82001</v>
      </c>
      <c r="Q202" s="11">
        <v>82523</v>
      </c>
      <c r="R202" s="11">
        <v>83117</v>
      </c>
      <c r="S202" s="6">
        <v>83472</v>
      </c>
      <c r="T202" s="13">
        <v>84236</v>
      </c>
      <c r="U202" s="11"/>
      <c r="V202" s="11">
        <v>21849694</v>
      </c>
      <c r="W202" s="11">
        <v>23549807</v>
      </c>
      <c r="X202" s="11">
        <v>25272421</v>
      </c>
      <c r="Y202" s="11">
        <v>24171988</v>
      </c>
      <c r="Z202" s="11">
        <v>23543262</v>
      </c>
      <c r="AA202" s="11">
        <v>21689136</v>
      </c>
      <c r="AB202" s="11">
        <v>23788230</v>
      </c>
      <c r="AC202" s="11">
        <v>23401582</v>
      </c>
      <c r="AD202" s="11">
        <v>25156333</v>
      </c>
      <c r="AE202" s="11">
        <v>27292307</v>
      </c>
      <c r="AF202" s="11">
        <v>26041311</v>
      </c>
      <c r="AG202" s="11">
        <v>27883448</v>
      </c>
      <c r="AH202" s="11">
        <v>28645073</v>
      </c>
      <c r="AI202" s="11">
        <v>28879643</v>
      </c>
      <c r="AJ202" s="12">
        <v>30088478</v>
      </c>
      <c r="AK202" s="13">
        <v>30063778</v>
      </c>
      <c r="AL202" s="13">
        <v>28338374</v>
      </c>
      <c r="AM202" s="12"/>
      <c r="AN202" s="11">
        <v>110620557</v>
      </c>
      <c r="AO202" s="11">
        <v>108730810</v>
      </c>
      <c r="AP202" s="11">
        <v>107461003</v>
      </c>
      <c r="AQ202" s="11">
        <v>103206221</v>
      </c>
      <c r="AR202" s="11">
        <v>102928048</v>
      </c>
      <c r="AS202" s="11">
        <v>104341681</v>
      </c>
      <c r="AT202" s="11">
        <v>108915795</v>
      </c>
      <c r="AU202" s="11">
        <v>113178892</v>
      </c>
      <c r="AV202" s="11">
        <v>118371985</v>
      </c>
      <c r="AW202" s="11">
        <v>120197450</v>
      </c>
      <c r="AX202" s="11">
        <v>111953273</v>
      </c>
      <c r="AY202" s="11">
        <v>111992263</v>
      </c>
      <c r="AZ202" s="11">
        <v>114351423</v>
      </c>
      <c r="BA202" s="11">
        <v>117879491</v>
      </c>
      <c r="BB202" s="11">
        <v>121889152</v>
      </c>
      <c r="BC202" s="13">
        <v>127078230</v>
      </c>
      <c r="BD202" s="13">
        <v>130802061</v>
      </c>
      <c r="BE202" s="7">
        <v>18.03</v>
      </c>
    </row>
    <row r="203" spans="1:57">
      <c r="A203">
        <v>11235</v>
      </c>
      <c r="B203" t="s">
        <v>183</v>
      </c>
      <c r="C203" t="s">
        <v>214</v>
      </c>
      <c r="D203" s="11">
        <v>101996</v>
      </c>
      <c r="E203" s="11">
        <v>102420</v>
      </c>
      <c r="F203" s="11">
        <v>103199</v>
      </c>
      <c r="G203" s="11">
        <v>103701</v>
      </c>
      <c r="H203" s="11">
        <v>103144</v>
      </c>
      <c r="I203" s="11">
        <v>103203</v>
      </c>
      <c r="J203" s="11">
        <v>103477</v>
      </c>
      <c r="K203" s="11">
        <v>104063</v>
      </c>
      <c r="L203" s="11">
        <v>104386</v>
      </c>
      <c r="M203" s="11">
        <v>105267</v>
      </c>
      <c r="N203" s="11">
        <v>105754</v>
      </c>
      <c r="O203" s="11">
        <v>106130</v>
      </c>
      <c r="P203" s="11">
        <v>106431</v>
      </c>
      <c r="Q203" s="11">
        <v>106869</v>
      </c>
      <c r="R203" s="11">
        <v>107439</v>
      </c>
      <c r="S203" s="6">
        <v>108218</v>
      </c>
      <c r="T203" s="13">
        <v>108396</v>
      </c>
      <c r="U203" s="11"/>
      <c r="V203" s="11">
        <v>27471049</v>
      </c>
      <c r="W203" s="11">
        <v>32082026</v>
      </c>
      <c r="X203" s="11">
        <v>28424878</v>
      </c>
      <c r="Y203" s="11">
        <v>25327505</v>
      </c>
      <c r="Z203" s="11">
        <v>25814132</v>
      </c>
      <c r="AA203" s="11">
        <v>26666674</v>
      </c>
      <c r="AB203" s="11">
        <v>24185981</v>
      </c>
      <c r="AC203" s="11">
        <v>24561436</v>
      </c>
      <c r="AD203" s="11">
        <v>26574831</v>
      </c>
      <c r="AE203" s="11">
        <v>26734506</v>
      </c>
      <c r="AF203" s="11">
        <v>28219910</v>
      </c>
      <c r="AG203" s="11">
        <v>27439052</v>
      </c>
      <c r="AH203" s="11">
        <v>28818694</v>
      </c>
      <c r="AI203" s="11">
        <v>30754320</v>
      </c>
      <c r="AJ203" s="12">
        <v>32868266</v>
      </c>
      <c r="AK203" s="13">
        <v>32392256</v>
      </c>
      <c r="AL203" s="13">
        <v>33311519</v>
      </c>
      <c r="AM203" s="12"/>
      <c r="AN203" s="11">
        <v>169011044</v>
      </c>
      <c r="AO203" s="11">
        <v>170119611</v>
      </c>
      <c r="AP203" s="11">
        <v>169007646</v>
      </c>
      <c r="AQ203" s="11">
        <v>163186087</v>
      </c>
      <c r="AR203" s="11">
        <v>162909983</v>
      </c>
      <c r="AS203" s="11">
        <v>164825173</v>
      </c>
      <c r="AT203" s="11">
        <v>171562331</v>
      </c>
      <c r="AU203" s="11">
        <v>171440407</v>
      </c>
      <c r="AV203" s="11">
        <v>174069032</v>
      </c>
      <c r="AW203" s="11">
        <v>171622163</v>
      </c>
      <c r="AX203" s="11">
        <v>159941342</v>
      </c>
      <c r="AY203" s="11">
        <v>158597479</v>
      </c>
      <c r="AZ203" s="11">
        <v>162500698</v>
      </c>
      <c r="BA203" s="11">
        <v>166829067</v>
      </c>
      <c r="BB203" s="11">
        <v>166211844</v>
      </c>
      <c r="BC203" s="13">
        <v>167376105</v>
      </c>
      <c r="BD203" s="13">
        <v>173003626</v>
      </c>
      <c r="BE203" s="7">
        <v>19.7</v>
      </c>
    </row>
    <row r="204" spans="1:57">
      <c r="A204">
        <v>11237</v>
      </c>
      <c r="B204" t="s">
        <v>183</v>
      </c>
      <c r="C204" t="s">
        <v>215</v>
      </c>
      <c r="D204" s="11">
        <v>128876</v>
      </c>
      <c r="E204" s="11">
        <v>128737</v>
      </c>
      <c r="F204" s="11">
        <v>128070</v>
      </c>
      <c r="G204" s="11">
        <v>127470</v>
      </c>
      <c r="H204" s="11">
        <v>127018</v>
      </c>
      <c r="I204" s="11">
        <v>127797</v>
      </c>
      <c r="J204" s="11">
        <v>127903</v>
      </c>
      <c r="K204" s="11">
        <v>127783</v>
      </c>
      <c r="L204" s="11">
        <v>128474</v>
      </c>
      <c r="M204" s="11">
        <v>129557</v>
      </c>
      <c r="N204" s="11">
        <v>130533</v>
      </c>
      <c r="O204" s="11">
        <v>130701</v>
      </c>
      <c r="P204" s="11">
        <v>131891</v>
      </c>
      <c r="Q204" s="11">
        <v>132863</v>
      </c>
      <c r="R204" s="11">
        <v>133758</v>
      </c>
      <c r="S204" s="6">
        <v>134410</v>
      </c>
      <c r="T204" s="13">
        <v>135705</v>
      </c>
      <c r="U204" s="11"/>
      <c r="V204" s="11">
        <v>33605485</v>
      </c>
      <c r="W204" s="11">
        <v>33211592</v>
      </c>
      <c r="X204" s="11">
        <v>33512385</v>
      </c>
      <c r="Y204" s="11">
        <v>34324411</v>
      </c>
      <c r="Z204" s="11">
        <v>34120711</v>
      </c>
      <c r="AA204" s="11">
        <v>35255927</v>
      </c>
      <c r="AB204" s="11">
        <v>30939504</v>
      </c>
      <c r="AC204" s="11">
        <v>31408014</v>
      </c>
      <c r="AD204" s="11">
        <v>32924915</v>
      </c>
      <c r="AE204" s="11">
        <v>34315038</v>
      </c>
      <c r="AF204" s="11">
        <v>37047627</v>
      </c>
      <c r="AG204" s="11">
        <v>38427523</v>
      </c>
      <c r="AH204" s="11">
        <v>40773233</v>
      </c>
      <c r="AI204" s="11">
        <v>43139158</v>
      </c>
      <c r="AJ204" s="12">
        <v>43536206</v>
      </c>
      <c r="AK204" s="13">
        <v>45942156</v>
      </c>
      <c r="AL204" s="13">
        <v>44470740</v>
      </c>
      <c r="AM204" s="12"/>
      <c r="AN204" s="11">
        <v>203606818</v>
      </c>
      <c r="AO204" s="11">
        <v>199694262</v>
      </c>
      <c r="AP204" s="11">
        <v>195238688</v>
      </c>
      <c r="AQ204" s="11">
        <v>186344016</v>
      </c>
      <c r="AR204" s="11">
        <v>183960451</v>
      </c>
      <c r="AS204" s="11">
        <v>186112501</v>
      </c>
      <c r="AT204" s="11">
        <v>191351971</v>
      </c>
      <c r="AU204" s="11">
        <v>195865741</v>
      </c>
      <c r="AV204" s="11">
        <v>197381626</v>
      </c>
      <c r="AW204" s="11">
        <v>192750817</v>
      </c>
      <c r="AX204" s="11">
        <v>180344542</v>
      </c>
      <c r="AY204" s="11">
        <v>180435893</v>
      </c>
      <c r="AZ204" s="11">
        <v>187901546</v>
      </c>
      <c r="BA204" s="11">
        <v>188423944</v>
      </c>
      <c r="BB204" s="11">
        <v>191607121</v>
      </c>
      <c r="BC204" s="13">
        <v>198872514</v>
      </c>
      <c r="BD204" s="13">
        <v>205249644</v>
      </c>
      <c r="BE204" s="7">
        <v>30.16</v>
      </c>
    </row>
    <row r="205" spans="1:57">
      <c r="A205">
        <v>11238</v>
      </c>
      <c r="B205" t="s">
        <v>183</v>
      </c>
      <c r="C205" t="s">
        <v>216</v>
      </c>
      <c r="D205" s="11">
        <v>64539</v>
      </c>
      <c r="E205" s="11">
        <v>64589</v>
      </c>
      <c r="F205" s="11">
        <v>64478</v>
      </c>
      <c r="G205" s="11">
        <v>64339</v>
      </c>
      <c r="H205" s="11">
        <v>63956</v>
      </c>
      <c r="I205" s="11">
        <v>63917</v>
      </c>
      <c r="J205" s="11">
        <v>63669</v>
      </c>
      <c r="K205" s="11">
        <v>63680</v>
      </c>
      <c r="L205" s="11">
        <v>63711</v>
      </c>
      <c r="M205" s="11">
        <v>63476</v>
      </c>
      <c r="N205" s="11">
        <v>63350</v>
      </c>
      <c r="O205" s="11">
        <v>63122</v>
      </c>
      <c r="P205" s="11">
        <v>62893</v>
      </c>
      <c r="Q205" s="11">
        <v>62660</v>
      </c>
      <c r="R205" s="11">
        <v>62341</v>
      </c>
      <c r="S205" s="6">
        <v>62027</v>
      </c>
      <c r="T205" s="13">
        <v>61836</v>
      </c>
      <c r="U205" s="11"/>
      <c r="V205" s="11">
        <v>16263971</v>
      </c>
      <c r="W205" s="11">
        <v>16781059</v>
      </c>
      <c r="X205" s="11">
        <v>15418473</v>
      </c>
      <c r="Y205" s="11">
        <v>16292391</v>
      </c>
      <c r="Z205" s="11">
        <v>16140297</v>
      </c>
      <c r="AA205" s="11">
        <v>15985252</v>
      </c>
      <c r="AB205" s="11">
        <v>14958901</v>
      </c>
      <c r="AC205" s="11">
        <v>14663809</v>
      </c>
      <c r="AD205" s="11">
        <v>15580137</v>
      </c>
      <c r="AE205" s="11">
        <v>17309861</v>
      </c>
      <c r="AF205" s="11">
        <v>16707711</v>
      </c>
      <c r="AG205" s="11">
        <v>16789934</v>
      </c>
      <c r="AH205" s="11">
        <v>16096140</v>
      </c>
      <c r="AI205" s="11">
        <v>17015523</v>
      </c>
      <c r="AJ205" s="12">
        <v>17914831</v>
      </c>
      <c r="AK205" s="13">
        <v>19844287</v>
      </c>
      <c r="AL205" s="13">
        <v>17444051</v>
      </c>
      <c r="AM205" s="12"/>
      <c r="AN205" s="11">
        <v>112299691</v>
      </c>
      <c r="AO205" s="11">
        <v>110616486</v>
      </c>
      <c r="AP205" s="11">
        <v>108280664</v>
      </c>
      <c r="AQ205" s="11">
        <v>103487775</v>
      </c>
      <c r="AR205" s="11">
        <v>101993628</v>
      </c>
      <c r="AS205" s="11">
        <v>101981138</v>
      </c>
      <c r="AT205" s="11">
        <v>106514533</v>
      </c>
      <c r="AU205" s="11">
        <v>106006025</v>
      </c>
      <c r="AV205" s="11">
        <v>106576851</v>
      </c>
      <c r="AW205" s="11">
        <v>103644881</v>
      </c>
      <c r="AX205" s="11">
        <v>96862615</v>
      </c>
      <c r="AY205" s="11">
        <v>95438472</v>
      </c>
      <c r="AZ205" s="11">
        <v>93933520</v>
      </c>
      <c r="BA205" s="11">
        <v>94028481</v>
      </c>
      <c r="BB205" s="11">
        <v>94379886</v>
      </c>
      <c r="BC205" s="13">
        <v>94010062</v>
      </c>
      <c r="BD205" s="13">
        <v>96534076</v>
      </c>
      <c r="BE205" s="7">
        <v>27.27</v>
      </c>
    </row>
    <row r="206" spans="1:57">
      <c r="A206">
        <v>11239</v>
      </c>
      <c r="B206" t="s">
        <v>183</v>
      </c>
      <c r="C206" t="s">
        <v>217</v>
      </c>
      <c r="D206" s="11">
        <v>96774</v>
      </c>
      <c r="E206" s="11">
        <v>97171</v>
      </c>
      <c r="F206" s="11">
        <v>97155</v>
      </c>
      <c r="G206" s="11">
        <v>96823</v>
      </c>
      <c r="H206" s="11">
        <v>97211</v>
      </c>
      <c r="I206" s="11">
        <v>97857</v>
      </c>
      <c r="J206" s="11">
        <v>98318</v>
      </c>
      <c r="K206" s="11">
        <v>98339</v>
      </c>
      <c r="L206" s="11">
        <v>98962</v>
      </c>
      <c r="M206" s="11">
        <v>99501</v>
      </c>
      <c r="N206" s="11">
        <v>99428</v>
      </c>
      <c r="O206" s="11">
        <v>99414</v>
      </c>
      <c r="P206" s="11">
        <v>99063</v>
      </c>
      <c r="Q206" s="11">
        <v>99246</v>
      </c>
      <c r="R206" s="11">
        <v>99279</v>
      </c>
      <c r="S206" s="6">
        <v>99240</v>
      </c>
      <c r="T206" s="13">
        <v>99100</v>
      </c>
      <c r="U206" s="11"/>
      <c r="V206" s="11">
        <v>27643480</v>
      </c>
      <c r="W206" s="11">
        <v>26497323</v>
      </c>
      <c r="X206" s="11">
        <v>26070535</v>
      </c>
      <c r="Y206" s="11">
        <v>26157767</v>
      </c>
      <c r="Z206" s="11">
        <v>25824332</v>
      </c>
      <c r="AA206" s="11">
        <v>25647462</v>
      </c>
      <c r="AB206" s="11">
        <v>24329831</v>
      </c>
      <c r="AC206" s="11">
        <v>24677016</v>
      </c>
      <c r="AD206" s="11">
        <v>24602602</v>
      </c>
      <c r="AE206" s="11">
        <v>27071545</v>
      </c>
      <c r="AF206" s="11">
        <v>27852016</v>
      </c>
      <c r="AG206" s="11">
        <v>27749591</v>
      </c>
      <c r="AH206" s="11">
        <v>27245832</v>
      </c>
      <c r="AI206" s="11">
        <v>30042082</v>
      </c>
      <c r="AJ206" s="12">
        <v>27078255</v>
      </c>
      <c r="AK206" s="13">
        <v>30216636</v>
      </c>
      <c r="AL206" s="13">
        <v>30418611</v>
      </c>
      <c r="AM206" s="12"/>
      <c r="AN206" s="11">
        <v>152174474</v>
      </c>
      <c r="AO206" s="11">
        <v>151370143</v>
      </c>
      <c r="AP206" s="11">
        <v>148753631</v>
      </c>
      <c r="AQ206" s="11">
        <v>144143256</v>
      </c>
      <c r="AR206" s="11">
        <v>141415783</v>
      </c>
      <c r="AS206" s="11">
        <v>142912450</v>
      </c>
      <c r="AT206" s="11">
        <v>147294337</v>
      </c>
      <c r="AU206" s="11">
        <v>149023977</v>
      </c>
      <c r="AV206" s="11">
        <v>149233811</v>
      </c>
      <c r="AW206" s="11">
        <v>147182490</v>
      </c>
      <c r="AX206" s="11">
        <v>137162581</v>
      </c>
      <c r="AY206" s="11">
        <v>135977361</v>
      </c>
      <c r="AZ206" s="11">
        <v>134894585</v>
      </c>
      <c r="BA206" s="11">
        <v>134936322</v>
      </c>
      <c r="BB206" s="11">
        <v>137571542</v>
      </c>
      <c r="BC206" s="13">
        <v>141246300</v>
      </c>
      <c r="BD206" s="13">
        <v>141063624</v>
      </c>
      <c r="BE206" s="7">
        <v>40.97</v>
      </c>
    </row>
    <row r="207" spans="1:57">
      <c r="A207">
        <v>11240</v>
      </c>
      <c r="B207" t="s">
        <v>183</v>
      </c>
      <c r="C207" t="s">
        <v>218</v>
      </c>
      <c r="D207" s="11">
        <v>56419</v>
      </c>
      <c r="E207" s="11">
        <v>55994</v>
      </c>
      <c r="F207" s="11">
        <v>55532</v>
      </c>
      <c r="G207" s="11">
        <v>54975</v>
      </c>
      <c r="H207" s="11">
        <v>54459</v>
      </c>
      <c r="I207" s="11">
        <v>54107</v>
      </c>
      <c r="J207" s="11">
        <v>53899</v>
      </c>
      <c r="K207" s="11">
        <v>53735</v>
      </c>
      <c r="L207" s="11">
        <v>53918</v>
      </c>
      <c r="M207" s="11">
        <v>53851</v>
      </c>
      <c r="N207" s="11">
        <v>53653</v>
      </c>
      <c r="O207" s="11">
        <v>53441</v>
      </c>
      <c r="P207" s="11">
        <v>53162</v>
      </c>
      <c r="Q207" s="11">
        <v>52877</v>
      </c>
      <c r="R207" s="11">
        <v>52353</v>
      </c>
      <c r="S207" s="6">
        <v>51888</v>
      </c>
      <c r="T207" s="13">
        <v>51496</v>
      </c>
      <c r="U207" s="11"/>
      <c r="V207" s="11">
        <v>15571085</v>
      </c>
      <c r="W207" s="11">
        <v>15732951</v>
      </c>
      <c r="X207" s="11">
        <v>15286161</v>
      </c>
      <c r="Y207" s="11">
        <v>14384502</v>
      </c>
      <c r="Z207" s="11">
        <v>17260564</v>
      </c>
      <c r="AA207" s="11">
        <v>14233208</v>
      </c>
      <c r="AB207" s="11">
        <v>14326625</v>
      </c>
      <c r="AC207" s="11">
        <v>13301714</v>
      </c>
      <c r="AD207" s="11">
        <v>12881807</v>
      </c>
      <c r="AE207" s="11">
        <v>14007366</v>
      </c>
      <c r="AF207" s="11">
        <v>14145573</v>
      </c>
      <c r="AG207" s="11">
        <v>14906637</v>
      </c>
      <c r="AH207" s="11">
        <v>15631729</v>
      </c>
      <c r="AI207" s="11">
        <v>15422726</v>
      </c>
      <c r="AJ207" s="12">
        <v>16918749</v>
      </c>
      <c r="AK207" s="13">
        <v>16402906</v>
      </c>
      <c r="AL207" s="13">
        <v>16852874</v>
      </c>
      <c r="AM207" s="12"/>
      <c r="AN207" s="11">
        <v>84582056</v>
      </c>
      <c r="AO207" s="11">
        <v>82565226</v>
      </c>
      <c r="AP207" s="11">
        <v>80675739</v>
      </c>
      <c r="AQ207" s="11">
        <v>77085474</v>
      </c>
      <c r="AR207" s="11">
        <v>75840764</v>
      </c>
      <c r="AS207" s="11">
        <v>75532538</v>
      </c>
      <c r="AT207" s="11">
        <v>77754590</v>
      </c>
      <c r="AU207" s="11">
        <v>79574827</v>
      </c>
      <c r="AV207" s="11">
        <v>79019315</v>
      </c>
      <c r="AW207" s="11">
        <v>77940178</v>
      </c>
      <c r="AX207" s="11">
        <v>71020813</v>
      </c>
      <c r="AY207" s="11">
        <v>69625659</v>
      </c>
      <c r="AZ207" s="11">
        <v>68892598</v>
      </c>
      <c r="BA207" s="11">
        <v>70987324</v>
      </c>
      <c r="BB207" s="11">
        <v>68373081</v>
      </c>
      <c r="BC207" s="13">
        <v>67655935</v>
      </c>
      <c r="BD207" s="13">
        <v>68204929</v>
      </c>
      <c r="BE207" s="7">
        <v>33.950000000000003</v>
      </c>
    </row>
    <row r="208" spans="1:57">
      <c r="A208">
        <v>11241</v>
      </c>
      <c r="B208" t="s">
        <v>183</v>
      </c>
      <c r="C208" t="s">
        <v>219</v>
      </c>
      <c r="D208" s="11">
        <v>66591</v>
      </c>
      <c r="E208" s="11">
        <v>66697</v>
      </c>
      <c r="F208" s="11">
        <v>66961</v>
      </c>
      <c r="G208" s="11">
        <v>67840</v>
      </c>
      <c r="H208" s="11">
        <v>68383</v>
      </c>
      <c r="I208" s="11">
        <v>69023</v>
      </c>
      <c r="J208" s="11">
        <v>69108</v>
      </c>
      <c r="K208" s="11">
        <v>69085</v>
      </c>
      <c r="L208" s="11">
        <v>69192</v>
      </c>
      <c r="M208" s="11">
        <v>69022</v>
      </c>
      <c r="N208" s="11">
        <v>69002</v>
      </c>
      <c r="O208" s="11">
        <v>69158</v>
      </c>
      <c r="P208" s="11">
        <v>69374</v>
      </c>
      <c r="Q208" s="11">
        <v>69420</v>
      </c>
      <c r="R208" s="11">
        <v>69317</v>
      </c>
      <c r="S208" s="6">
        <v>69206</v>
      </c>
      <c r="T208" s="13">
        <v>69011</v>
      </c>
      <c r="U208" s="11"/>
      <c r="V208" s="11">
        <v>16919081</v>
      </c>
      <c r="W208" s="11">
        <v>18330778</v>
      </c>
      <c r="X208" s="11">
        <v>17958786</v>
      </c>
      <c r="Y208" s="11">
        <v>17197537</v>
      </c>
      <c r="Z208" s="11">
        <v>16944735</v>
      </c>
      <c r="AA208" s="11">
        <v>16535458</v>
      </c>
      <c r="AB208" s="11">
        <v>16382240</v>
      </c>
      <c r="AC208" s="11">
        <v>16370923</v>
      </c>
      <c r="AD208" s="11">
        <v>17475113</v>
      </c>
      <c r="AE208" s="11">
        <v>18187708</v>
      </c>
      <c r="AF208" s="11">
        <v>18740342</v>
      </c>
      <c r="AG208" s="11">
        <v>18317607</v>
      </c>
      <c r="AH208" s="11">
        <v>18562987</v>
      </c>
      <c r="AI208" s="11">
        <v>20555770</v>
      </c>
      <c r="AJ208" s="12">
        <v>20450338</v>
      </c>
      <c r="AK208" s="13">
        <v>21053413</v>
      </c>
      <c r="AL208" s="13">
        <v>20438121</v>
      </c>
      <c r="AM208" s="12"/>
      <c r="AN208" s="11">
        <v>111221385</v>
      </c>
      <c r="AO208" s="11">
        <v>111417035</v>
      </c>
      <c r="AP208" s="11">
        <v>108763113</v>
      </c>
      <c r="AQ208" s="11">
        <v>105144320</v>
      </c>
      <c r="AR208" s="11">
        <v>104502338</v>
      </c>
      <c r="AS208" s="11">
        <v>107909838</v>
      </c>
      <c r="AT208" s="11">
        <v>110460179</v>
      </c>
      <c r="AU208" s="11">
        <v>112533416</v>
      </c>
      <c r="AV208" s="11">
        <v>112163947</v>
      </c>
      <c r="AW208" s="11">
        <v>111148475</v>
      </c>
      <c r="AX208" s="11">
        <v>101376351</v>
      </c>
      <c r="AY208" s="11">
        <v>100998300</v>
      </c>
      <c r="AZ208" s="11">
        <v>100197479</v>
      </c>
      <c r="BA208" s="11">
        <v>100774659</v>
      </c>
      <c r="BB208" s="11">
        <v>102418301</v>
      </c>
      <c r="BC208" s="13">
        <v>103384408</v>
      </c>
      <c r="BD208" s="13">
        <v>104735570</v>
      </c>
      <c r="BE208" s="7">
        <v>17.73</v>
      </c>
    </row>
    <row r="209" spans="1:57">
      <c r="A209">
        <v>11242</v>
      </c>
      <c r="B209" t="s">
        <v>183</v>
      </c>
      <c r="C209" t="s">
        <v>220</v>
      </c>
      <c r="D209" s="11">
        <v>53984</v>
      </c>
      <c r="E209" s="11">
        <v>53802</v>
      </c>
      <c r="F209" s="11">
        <v>53856</v>
      </c>
      <c r="G209" s="11">
        <v>53838</v>
      </c>
      <c r="H209" s="11">
        <v>53851</v>
      </c>
      <c r="I209" s="11">
        <v>54398</v>
      </c>
      <c r="J209" s="11">
        <v>55114</v>
      </c>
      <c r="K209" s="11">
        <v>55941</v>
      </c>
      <c r="L209" s="11">
        <v>56519</v>
      </c>
      <c r="M209" s="11">
        <v>57066</v>
      </c>
      <c r="N209" s="11">
        <v>57172</v>
      </c>
      <c r="O209" s="11">
        <v>57122</v>
      </c>
      <c r="P209" s="11">
        <v>56967</v>
      </c>
      <c r="Q209" s="11">
        <v>56847</v>
      </c>
      <c r="R209" s="11">
        <v>56556</v>
      </c>
      <c r="S209" s="6">
        <v>56310</v>
      </c>
      <c r="T209" s="13">
        <v>55889</v>
      </c>
      <c r="U209" s="11"/>
      <c r="V209" s="11">
        <v>15079441</v>
      </c>
      <c r="W209" s="11">
        <v>15827245</v>
      </c>
      <c r="X209" s="11">
        <v>14074188</v>
      </c>
      <c r="Y209" s="11">
        <v>14863058</v>
      </c>
      <c r="Z209" s="11">
        <v>14945419</v>
      </c>
      <c r="AA209" s="11">
        <v>14352686</v>
      </c>
      <c r="AB209" s="11">
        <v>13764041</v>
      </c>
      <c r="AC209" s="11">
        <v>13966678</v>
      </c>
      <c r="AD209" s="11">
        <v>14204795</v>
      </c>
      <c r="AE209" s="11">
        <v>15741862</v>
      </c>
      <c r="AF209" s="11">
        <v>15505897</v>
      </c>
      <c r="AG209" s="11">
        <v>16049521</v>
      </c>
      <c r="AH209" s="11">
        <v>16007663</v>
      </c>
      <c r="AI209" s="11">
        <v>17418531</v>
      </c>
      <c r="AJ209" s="12">
        <v>18943425</v>
      </c>
      <c r="AK209" s="13">
        <v>18743856</v>
      </c>
      <c r="AL209" s="13">
        <v>18350403</v>
      </c>
      <c r="AM209" s="12"/>
      <c r="AN209" s="11">
        <v>86852621</v>
      </c>
      <c r="AO209" s="11">
        <v>85242905</v>
      </c>
      <c r="AP209" s="11">
        <v>82755442</v>
      </c>
      <c r="AQ209" s="11">
        <v>79445124</v>
      </c>
      <c r="AR209" s="11">
        <v>78696501</v>
      </c>
      <c r="AS209" s="11">
        <v>79183213</v>
      </c>
      <c r="AT209" s="11">
        <v>84267194</v>
      </c>
      <c r="AU209" s="11">
        <v>86017679</v>
      </c>
      <c r="AV209" s="11">
        <v>86735188</v>
      </c>
      <c r="AW209" s="11">
        <v>85112450</v>
      </c>
      <c r="AX209" s="11">
        <v>77396261</v>
      </c>
      <c r="AY209" s="11">
        <v>76929776</v>
      </c>
      <c r="AZ209" s="11">
        <v>76211441</v>
      </c>
      <c r="BA209" s="11">
        <v>75926751</v>
      </c>
      <c r="BB209" s="11">
        <v>76495687</v>
      </c>
      <c r="BC209" s="13">
        <v>76120432</v>
      </c>
      <c r="BD209" s="13">
        <v>76768842</v>
      </c>
      <c r="BE209" s="7">
        <v>47.48</v>
      </c>
    </row>
    <row r="210" spans="1:57">
      <c r="A210">
        <v>11243</v>
      </c>
      <c r="B210" t="s">
        <v>183</v>
      </c>
      <c r="C210" t="s">
        <v>221</v>
      </c>
      <c r="D210" s="11">
        <v>57064</v>
      </c>
      <c r="E210" s="11">
        <v>57517</v>
      </c>
      <c r="F210" s="11">
        <v>58397</v>
      </c>
      <c r="G210" s="11">
        <v>59179</v>
      </c>
      <c r="H210" s="11">
        <v>60071</v>
      </c>
      <c r="I210" s="11">
        <v>61119</v>
      </c>
      <c r="J210" s="11">
        <v>62258</v>
      </c>
      <c r="K210" s="11">
        <v>63572</v>
      </c>
      <c r="L210" s="11">
        <v>64383</v>
      </c>
      <c r="M210" s="11">
        <v>65147</v>
      </c>
      <c r="N210" s="11">
        <v>65749</v>
      </c>
      <c r="O210" s="11">
        <v>66598</v>
      </c>
      <c r="P210" s="11">
        <v>67167</v>
      </c>
      <c r="Q210" s="11">
        <v>67595</v>
      </c>
      <c r="R210" s="11">
        <v>68784</v>
      </c>
      <c r="S210" s="6">
        <v>69800</v>
      </c>
      <c r="T210" s="13">
        <v>70252</v>
      </c>
      <c r="U210" s="11"/>
      <c r="V210" s="11">
        <v>13950195</v>
      </c>
      <c r="W210" s="11">
        <v>15317258</v>
      </c>
      <c r="X210" s="11">
        <v>17184916</v>
      </c>
      <c r="Y210" s="11">
        <v>16551681</v>
      </c>
      <c r="Z210" s="11">
        <v>16201950</v>
      </c>
      <c r="AA210" s="11">
        <v>15538886</v>
      </c>
      <c r="AB210" s="11">
        <v>16716679</v>
      </c>
      <c r="AC210" s="11">
        <v>16305442</v>
      </c>
      <c r="AD210" s="11">
        <v>17983320</v>
      </c>
      <c r="AE210" s="11">
        <v>18910579</v>
      </c>
      <c r="AF210" s="11">
        <v>20446516</v>
      </c>
      <c r="AG210" s="11">
        <v>20965978</v>
      </c>
      <c r="AH210" s="11">
        <v>21208846</v>
      </c>
      <c r="AI210" s="11">
        <v>18587279</v>
      </c>
      <c r="AJ210" s="12">
        <v>19178819</v>
      </c>
      <c r="AK210" s="13">
        <v>22292382</v>
      </c>
      <c r="AL210" s="13">
        <v>20751492</v>
      </c>
      <c r="AM210" s="12"/>
      <c r="AN210" s="11">
        <v>88685591</v>
      </c>
      <c r="AO210" s="11">
        <v>89316314</v>
      </c>
      <c r="AP210" s="11">
        <v>89478282</v>
      </c>
      <c r="AQ210" s="11">
        <v>86806393</v>
      </c>
      <c r="AR210" s="11">
        <v>86736226</v>
      </c>
      <c r="AS210" s="11">
        <v>89991371</v>
      </c>
      <c r="AT210" s="11">
        <v>94564164</v>
      </c>
      <c r="AU210" s="11">
        <v>95923430</v>
      </c>
      <c r="AV210" s="11">
        <v>99354020</v>
      </c>
      <c r="AW210" s="11">
        <v>99316393</v>
      </c>
      <c r="AX210" s="11">
        <v>93843045</v>
      </c>
      <c r="AY210" s="11">
        <v>93988775</v>
      </c>
      <c r="AZ210" s="11">
        <v>94592977</v>
      </c>
      <c r="BA210" s="11">
        <v>95913398</v>
      </c>
      <c r="BB210" s="11">
        <v>99180214</v>
      </c>
      <c r="BC210" s="13">
        <v>102524487</v>
      </c>
      <c r="BD210" s="13">
        <v>106432805</v>
      </c>
      <c r="BE210" s="7">
        <v>31.62</v>
      </c>
    </row>
    <row r="211" spans="1:57">
      <c r="A211">
        <v>11245</v>
      </c>
      <c r="B211" t="s">
        <v>183</v>
      </c>
      <c r="C211" t="s">
        <v>222</v>
      </c>
      <c r="D211" s="11">
        <v>99637</v>
      </c>
      <c r="E211" s="11">
        <v>99930</v>
      </c>
      <c r="F211" s="11">
        <v>100045</v>
      </c>
      <c r="G211" s="11">
        <v>100654</v>
      </c>
      <c r="H211" s="11">
        <v>101705</v>
      </c>
      <c r="I211" s="11">
        <v>102578</v>
      </c>
      <c r="J211" s="11">
        <v>103307</v>
      </c>
      <c r="K211" s="11">
        <v>103893</v>
      </c>
      <c r="L211" s="11">
        <v>104278</v>
      </c>
      <c r="M211" s="11">
        <v>105045</v>
      </c>
      <c r="N211" s="11">
        <v>105744</v>
      </c>
      <c r="O211" s="11">
        <v>106251</v>
      </c>
      <c r="P211" s="11">
        <v>107479</v>
      </c>
      <c r="Q211" s="11">
        <v>108319</v>
      </c>
      <c r="R211" s="11">
        <v>109996</v>
      </c>
      <c r="S211" s="6">
        <v>110821</v>
      </c>
      <c r="T211" s="13">
        <v>111314</v>
      </c>
      <c r="U211" s="11"/>
      <c r="V211" s="11">
        <v>26523212</v>
      </c>
      <c r="W211" s="11">
        <v>29570584</v>
      </c>
      <c r="X211" s="11">
        <v>27101907</v>
      </c>
      <c r="Y211" s="11">
        <v>29730422</v>
      </c>
      <c r="Z211" s="11">
        <v>29310305</v>
      </c>
      <c r="AA211" s="11">
        <v>35957566</v>
      </c>
      <c r="AB211" s="11">
        <v>28887744</v>
      </c>
      <c r="AC211" s="11">
        <v>28510082</v>
      </c>
      <c r="AD211" s="11">
        <v>28575697</v>
      </c>
      <c r="AE211" s="11">
        <v>30173324</v>
      </c>
      <c r="AF211" s="11">
        <v>31437121</v>
      </c>
      <c r="AG211" s="11">
        <v>31476212</v>
      </c>
      <c r="AH211" s="11">
        <v>32874273</v>
      </c>
      <c r="AI211" s="11">
        <v>34144097</v>
      </c>
      <c r="AJ211" s="12">
        <v>38385337</v>
      </c>
      <c r="AK211" s="13">
        <v>47108898</v>
      </c>
      <c r="AL211" s="13">
        <v>40766328</v>
      </c>
      <c r="AM211" s="12"/>
      <c r="AN211" s="11">
        <v>164187498</v>
      </c>
      <c r="AO211" s="11">
        <v>162035812</v>
      </c>
      <c r="AP211" s="11">
        <v>159579856</v>
      </c>
      <c r="AQ211" s="11">
        <v>154076858</v>
      </c>
      <c r="AR211" s="11">
        <v>152161932</v>
      </c>
      <c r="AS211" s="11">
        <v>156238050</v>
      </c>
      <c r="AT211" s="11">
        <v>165082079</v>
      </c>
      <c r="AU211" s="11">
        <v>168363181</v>
      </c>
      <c r="AV211" s="11">
        <v>171453383</v>
      </c>
      <c r="AW211" s="11">
        <v>167769454</v>
      </c>
      <c r="AX211" s="11">
        <v>157624712</v>
      </c>
      <c r="AY211" s="11">
        <v>159268525</v>
      </c>
      <c r="AZ211" s="11">
        <v>160092411</v>
      </c>
      <c r="BA211" s="11">
        <v>162478205</v>
      </c>
      <c r="BB211" s="11">
        <v>166900874</v>
      </c>
      <c r="BC211" s="13">
        <v>170045183</v>
      </c>
      <c r="BD211" s="13">
        <v>175648513</v>
      </c>
      <c r="BE211" s="7">
        <v>14.67</v>
      </c>
    </row>
    <row r="212" spans="1:57">
      <c r="A212">
        <v>11246</v>
      </c>
      <c r="B212" t="s">
        <v>183</v>
      </c>
      <c r="C212" t="s">
        <v>223</v>
      </c>
      <c r="D212" s="11">
        <v>47783</v>
      </c>
      <c r="E212" s="11">
        <v>47918</v>
      </c>
      <c r="F212" s="11">
        <v>48072</v>
      </c>
      <c r="G212" s="11">
        <v>48220</v>
      </c>
      <c r="H212" s="11">
        <v>48546</v>
      </c>
      <c r="I212" s="11">
        <v>48788</v>
      </c>
      <c r="J212" s="11">
        <v>49047</v>
      </c>
      <c r="K212" s="11">
        <v>49364</v>
      </c>
      <c r="L212" s="11">
        <v>49759</v>
      </c>
      <c r="M212" s="11">
        <v>50144</v>
      </c>
      <c r="N212" s="11">
        <v>50358</v>
      </c>
      <c r="O212" s="11">
        <v>50553</v>
      </c>
      <c r="P212" s="11">
        <v>50676</v>
      </c>
      <c r="Q212" s="11">
        <v>50960</v>
      </c>
      <c r="R212" s="11">
        <v>51365</v>
      </c>
      <c r="S212" s="6">
        <v>51699</v>
      </c>
      <c r="T212" s="13">
        <v>51881</v>
      </c>
      <c r="U212" s="11"/>
      <c r="V212" s="11">
        <v>12560551</v>
      </c>
      <c r="W212" s="11">
        <v>12902650</v>
      </c>
      <c r="X212" s="11">
        <v>12062500</v>
      </c>
      <c r="Y212" s="11">
        <v>13081317</v>
      </c>
      <c r="Z212" s="11">
        <v>11783904</v>
      </c>
      <c r="AA212" s="11">
        <v>11223141</v>
      </c>
      <c r="AB212" s="11">
        <v>10868983</v>
      </c>
      <c r="AC212" s="11">
        <v>11090754</v>
      </c>
      <c r="AD212" s="11">
        <v>10755488</v>
      </c>
      <c r="AE212" s="11">
        <v>12188834</v>
      </c>
      <c r="AF212" s="11">
        <v>11748915</v>
      </c>
      <c r="AG212" s="11">
        <v>11678949</v>
      </c>
      <c r="AH212" s="11">
        <v>12159035</v>
      </c>
      <c r="AI212" s="11">
        <v>12428432</v>
      </c>
      <c r="AJ212" s="12">
        <v>12890597</v>
      </c>
      <c r="AK212" s="13">
        <v>13298591</v>
      </c>
      <c r="AL212" s="13">
        <v>14125903</v>
      </c>
      <c r="AM212" s="12"/>
      <c r="AN212" s="11">
        <v>79583264</v>
      </c>
      <c r="AO212" s="11">
        <v>78986917</v>
      </c>
      <c r="AP212" s="11">
        <v>77746896</v>
      </c>
      <c r="AQ212" s="11">
        <v>74745666</v>
      </c>
      <c r="AR212" s="11">
        <v>74010967</v>
      </c>
      <c r="AS212" s="11">
        <v>75864049</v>
      </c>
      <c r="AT212" s="11">
        <v>78705054</v>
      </c>
      <c r="AU212" s="11">
        <v>79278102</v>
      </c>
      <c r="AV212" s="11">
        <v>80486727</v>
      </c>
      <c r="AW212" s="11">
        <v>80024504</v>
      </c>
      <c r="AX212" s="11">
        <v>75975830</v>
      </c>
      <c r="AY212" s="11">
        <v>75794897</v>
      </c>
      <c r="AZ212" s="11">
        <v>76891797</v>
      </c>
      <c r="BA212" s="11">
        <v>76318266</v>
      </c>
      <c r="BB212" s="11">
        <v>77802487</v>
      </c>
      <c r="BC212" s="13">
        <v>79261946</v>
      </c>
      <c r="BD212" s="13">
        <v>81841843</v>
      </c>
      <c r="BE212" s="7">
        <v>24.88</v>
      </c>
    </row>
    <row r="213" spans="1:57">
      <c r="A213">
        <v>12100</v>
      </c>
      <c r="B213" t="s">
        <v>224</v>
      </c>
      <c r="C213" t="s">
        <v>225</v>
      </c>
      <c r="D213" s="11">
        <v>873617</v>
      </c>
      <c r="E213" s="11">
        <v>880164</v>
      </c>
      <c r="F213" s="11">
        <v>888735</v>
      </c>
      <c r="G213" s="11">
        <v>894973</v>
      </c>
      <c r="H213" s="11">
        <v>899438</v>
      </c>
      <c r="I213" s="11">
        <v>905199</v>
      </c>
      <c r="J213" s="11">
        <v>910142</v>
      </c>
      <c r="K213" s="11">
        <v>917854</v>
      </c>
      <c r="L213" s="11">
        <v>925951</v>
      </c>
      <c r="M213" s="11">
        <v>932421</v>
      </c>
      <c r="N213" s="11">
        <v>936809</v>
      </c>
      <c r="O213" s="11">
        <v>937146</v>
      </c>
      <c r="P213" s="11">
        <v>938163</v>
      </c>
      <c r="Q213" s="11">
        <v>939695</v>
      </c>
      <c r="R213" s="11">
        <v>941353</v>
      </c>
      <c r="S213" s="6">
        <v>942530</v>
      </c>
      <c r="T213" s="13">
        <v>942699</v>
      </c>
      <c r="U213" s="11"/>
      <c r="V213" s="11">
        <v>341835006</v>
      </c>
      <c r="W213" s="11">
        <v>337470698</v>
      </c>
      <c r="X213" s="11">
        <v>333300386</v>
      </c>
      <c r="Y213" s="11">
        <v>344519501</v>
      </c>
      <c r="Z213" s="11">
        <v>343600025</v>
      </c>
      <c r="AA213" s="11">
        <v>355466762</v>
      </c>
      <c r="AB213" s="11">
        <v>348402892</v>
      </c>
      <c r="AC213" s="11">
        <v>359703337</v>
      </c>
      <c r="AD213" s="11">
        <v>324703793</v>
      </c>
      <c r="AE213" s="11">
        <v>356758559</v>
      </c>
      <c r="AF213" s="11">
        <v>370573485</v>
      </c>
      <c r="AG213" s="11">
        <v>367677948</v>
      </c>
      <c r="AH213" s="11">
        <v>369780517</v>
      </c>
      <c r="AI213" s="11">
        <v>363314502</v>
      </c>
      <c r="AJ213" s="12">
        <v>377952271</v>
      </c>
      <c r="AK213" s="13">
        <v>386678840</v>
      </c>
      <c r="AL213" s="13">
        <v>400622162</v>
      </c>
      <c r="AM213" s="12"/>
      <c r="AN213" s="11">
        <v>1539708111</v>
      </c>
      <c r="AO213" s="11">
        <v>1534314399</v>
      </c>
      <c r="AP213" s="11">
        <v>1536887907</v>
      </c>
      <c r="AQ213" s="11">
        <v>1497714609</v>
      </c>
      <c r="AR213" s="11">
        <v>1483878654</v>
      </c>
      <c r="AS213" s="11">
        <v>1516382070</v>
      </c>
      <c r="AT213" s="11">
        <v>1584443076</v>
      </c>
      <c r="AU213" s="11">
        <v>1617051766</v>
      </c>
      <c r="AV213" s="11">
        <v>1645823434</v>
      </c>
      <c r="AW213" s="11">
        <v>1631207561</v>
      </c>
      <c r="AX213" s="11">
        <v>1562537127</v>
      </c>
      <c r="AY213" s="11">
        <v>1545201593</v>
      </c>
      <c r="AZ213" s="11">
        <v>1547077946</v>
      </c>
      <c r="BA213" s="11">
        <v>1565506256</v>
      </c>
      <c r="BB213" s="11">
        <v>1575249123</v>
      </c>
      <c r="BC213" s="13">
        <v>1602581314</v>
      </c>
      <c r="BD213" s="13">
        <v>1663196538</v>
      </c>
      <c r="BE213" s="7">
        <v>272.08</v>
      </c>
    </row>
    <row r="214" spans="1:57">
      <c r="A214">
        <v>12202</v>
      </c>
      <c r="B214" t="s">
        <v>224</v>
      </c>
      <c r="C214" t="s">
        <v>226</v>
      </c>
      <c r="D214" s="11">
        <v>79500</v>
      </c>
      <c r="E214" s="11">
        <v>78754</v>
      </c>
      <c r="F214" s="11">
        <v>77898</v>
      </c>
      <c r="G214" s="11">
        <v>77099</v>
      </c>
      <c r="H214" s="11">
        <v>76230</v>
      </c>
      <c r="I214" s="11">
        <v>75256</v>
      </c>
      <c r="J214" s="11">
        <v>74000</v>
      </c>
      <c r="K214" s="11">
        <v>72786</v>
      </c>
      <c r="L214" s="11">
        <v>71471</v>
      </c>
      <c r="M214" s="11">
        <v>70402</v>
      </c>
      <c r="N214" s="11">
        <v>69299</v>
      </c>
      <c r="O214" s="11">
        <v>68125</v>
      </c>
      <c r="P214" s="11">
        <v>66957</v>
      </c>
      <c r="Q214" s="11">
        <v>66196</v>
      </c>
      <c r="R214" s="11">
        <v>65020</v>
      </c>
      <c r="S214" s="6">
        <v>63644</v>
      </c>
      <c r="T214" s="13">
        <v>62390</v>
      </c>
      <c r="U214" s="11"/>
      <c r="V214" s="11">
        <v>24018034</v>
      </c>
      <c r="W214" s="11">
        <v>25517151</v>
      </c>
      <c r="X214" s="11">
        <v>23936080</v>
      </c>
      <c r="Y214" s="11">
        <v>24154181</v>
      </c>
      <c r="Z214" s="11">
        <v>28305054</v>
      </c>
      <c r="AA214" s="11">
        <v>28206583</v>
      </c>
      <c r="AB214" s="11">
        <v>21843733</v>
      </c>
      <c r="AC214" s="11">
        <v>22937762</v>
      </c>
      <c r="AD214" s="11">
        <v>22267243</v>
      </c>
      <c r="AE214" s="11">
        <v>23848971</v>
      </c>
      <c r="AF214" s="11">
        <v>26300218</v>
      </c>
      <c r="AG214" s="11">
        <v>24371246</v>
      </c>
      <c r="AH214" s="11">
        <v>25464064</v>
      </c>
      <c r="AI214" s="11">
        <v>24213864</v>
      </c>
      <c r="AJ214" s="12">
        <v>24337736</v>
      </c>
      <c r="AK214" s="13">
        <v>23612102</v>
      </c>
      <c r="AL214" s="13">
        <v>24134693</v>
      </c>
      <c r="AM214" s="12"/>
      <c r="AN214" s="11">
        <v>101535582</v>
      </c>
      <c r="AO214" s="11">
        <v>96847872</v>
      </c>
      <c r="AP214" s="11">
        <v>94461515</v>
      </c>
      <c r="AQ214" s="11">
        <v>90641038</v>
      </c>
      <c r="AR214" s="11">
        <v>88327855</v>
      </c>
      <c r="AS214" s="11">
        <v>88530513</v>
      </c>
      <c r="AT214" s="11">
        <v>90824030</v>
      </c>
      <c r="AU214" s="11">
        <v>88472770</v>
      </c>
      <c r="AV214" s="11">
        <v>88456948</v>
      </c>
      <c r="AW214" s="11">
        <v>85477346</v>
      </c>
      <c r="AX214" s="11">
        <v>80708383</v>
      </c>
      <c r="AY214" s="11">
        <v>80592314</v>
      </c>
      <c r="AZ214" s="11">
        <v>79664596</v>
      </c>
      <c r="BA214" s="11">
        <v>80527399</v>
      </c>
      <c r="BB214" s="11">
        <v>79234627</v>
      </c>
      <c r="BC214" s="13">
        <v>77410460</v>
      </c>
      <c r="BD214" s="13">
        <v>79053219</v>
      </c>
      <c r="BE214" s="7">
        <v>83.91</v>
      </c>
    </row>
    <row r="215" spans="1:57">
      <c r="A215">
        <v>12203</v>
      </c>
      <c r="B215" t="s">
        <v>224</v>
      </c>
      <c r="C215" t="s">
        <v>227</v>
      </c>
      <c r="D215" s="11">
        <v>441759</v>
      </c>
      <c r="E215" s="11">
        <v>447686</v>
      </c>
      <c r="F215" s="11">
        <v>450188</v>
      </c>
      <c r="G215" s="11">
        <v>451940</v>
      </c>
      <c r="H215" s="11">
        <v>452905</v>
      </c>
      <c r="I215" s="11">
        <v>453102</v>
      </c>
      <c r="J215" s="11">
        <v>454923</v>
      </c>
      <c r="K215" s="11">
        <v>457564</v>
      </c>
      <c r="L215" s="11">
        <v>460303</v>
      </c>
      <c r="M215" s="11">
        <v>461638</v>
      </c>
      <c r="N215" s="11">
        <v>461014</v>
      </c>
      <c r="O215" s="11">
        <v>458679</v>
      </c>
      <c r="P215" s="11">
        <v>457090</v>
      </c>
      <c r="Q215" s="11">
        <v>457642</v>
      </c>
      <c r="R215" s="11">
        <v>460559</v>
      </c>
      <c r="S215" s="6">
        <v>463338</v>
      </c>
      <c r="T215" s="13">
        <v>466276</v>
      </c>
      <c r="U215" s="11"/>
      <c r="V215" s="11">
        <v>106840097</v>
      </c>
      <c r="W215" s="11">
        <v>107241128</v>
      </c>
      <c r="X215" s="11">
        <v>107645658</v>
      </c>
      <c r="Y215" s="11">
        <v>109767797</v>
      </c>
      <c r="Z215" s="11">
        <v>110894902</v>
      </c>
      <c r="AA215" s="11">
        <v>109123249</v>
      </c>
      <c r="AB215" s="11">
        <v>114098624</v>
      </c>
      <c r="AC215" s="11">
        <v>118213291</v>
      </c>
      <c r="AD215" s="11">
        <v>122177821</v>
      </c>
      <c r="AE215" s="11">
        <v>125525915</v>
      </c>
      <c r="AF215" s="11">
        <v>129355606</v>
      </c>
      <c r="AG215" s="11">
        <v>132005054</v>
      </c>
      <c r="AH215" s="11">
        <v>136165845</v>
      </c>
      <c r="AI215" s="11">
        <v>127452847</v>
      </c>
      <c r="AJ215" s="12">
        <v>129034659</v>
      </c>
      <c r="AK215" s="13">
        <v>133863077</v>
      </c>
      <c r="AL215" s="13">
        <v>135575356</v>
      </c>
      <c r="AM215" s="12"/>
      <c r="AN215" s="11">
        <v>862616272</v>
      </c>
      <c r="AO215" s="11">
        <v>862509988</v>
      </c>
      <c r="AP215" s="11">
        <v>866316877</v>
      </c>
      <c r="AQ215" s="11">
        <v>851073330</v>
      </c>
      <c r="AR215" s="11">
        <v>849318478</v>
      </c>
      <c r="AS215" s="11">
        <v>864590732</v>
      </c>
      <c r="AT215" s="11">
        <v>910493731</v>
      </c>
      <c r="AU215" s="11">
        <v>923045471</v>
      </c>
      <c r="AV215" s="11">
        <v>940078184</v>
      </c>
      <c r="AW215" s="11">
        <v>927537476</v>
      </c>
      <c r="AX215" s="11">
        <v>873539855</v>
      </c>
      <c r="AY215" s="11">
        <v>866181161</v>
      </c>
      <c r="AZ215" s="11">
        <v>854137854</v>
      </c>
      <c r="BA215" s="11">
        <v>865429706</v>
      </c>
      <c r="BB215" s="11">
        <v>889391218</v>
      </c>
      <c r="BC215" s="13">
        <v>899274138</v>
      </c>
      <c r="BD215" s="13">
        <v>922293672</v>
      </c>
      <c r="BE215" s="7">
        <v>57.4</v>
      </c>
    </row>
    <row r="216" spans="1:57">
      <c r="A216">
        <v>12204</v>
      </c>
      <c r="B216" t="s">
        <v>224</v>
      </c>
      <c r="C216" t="s">
        <v>228</v>
      </c>
      <c r="D216" s="11">
        <v>546049</v>
      </c>
      <c r="E216" s="11">
        <v>551916</v>
      </c>
      <c r="F216" s="11">
        <v>556986</v>
      </c>
      <c r="G216" s="11">
        <v>561126</v>
      </c>
      <c r="H216" s="11">
        <v>563737</v>
      </c>
      <c r="I216" s="11">
        <v>569750</v>
      </c>
      <c r="J216" s="11">
        <v>576384</v>
      </c>
      <c r="K216" s="11">
        <v>584152</v>
      </c>
      <c r="L216" s="11">
        <v>590943</v>
      </c>
      <c r="M216" s="11">
        <v>598213</v>
      </c>
      <c r="N216" s="11">
        <v>601321</v>
      </c>
      <c r="O216" s="11">
        <v>602996</v>
      </c>
      <c r="P216" s="11">
        <v>605160</v>
      </c>
      <c r="Q216" s="11">
        <v>608326</v>
      </c>
      <c r="R216" s="11">
        <v>610662</v>
      </c>
      <c r="S216" s="6">
        <v>612982</v>
      </c>
      <c r="T216" s="13">
        <v>615783</v>
      </c>
      <c r="U216" s="11"/>
      <c r="V216" s="11">
        <v>130761704</v>
      </c>
      <c r="W216" s="11">
        <v>134567107</v>
      </c>
      <c r="X216" s="11">
        <v>138709357</v>
      </c>
      <c r="Y216" s="11">
        <v>134527011</v>
      </c>
      <c r="Z216" s="11">
        <v>136228734</v>
      </c>
      <c r="AA216" s="11">
        <v>137342368</v>
      </c>
      <c r="AB216" s="11">
        <v>144130132</v>
      </c>
      <c r="AC216" s="11">
        <v>148818082</v>
      </c>
      <c r="AD216" s="11">
        <v>141090684</v>
      </c>
      <c r="AE216" s="11">
        <v>157266938</v>
      </c>
      <c r="AF216" s="11">
        <v>158133459</v>
      </c>
      <c r="AG216" s="11">
        <v>175452238</v>
      </c>
      <c r="AH216" s="11">
        <v>171786809</v>
      </c>
      <c r="AI216" s="11">
        <v>173437290</v>
      </c>
      <c r="AJ216" s="12">
        <v>187696914</v>
      </c>
      <c r="AK216" s="13">
        <v>199187137</v>
      </c>
      <c r="AL216" s="13">
        <v>201058482</v>
      </c>
      <c r="AM216" s="12"/>
      <c r="AN216" s="11">
        <v>998869759</v>
      </c>
      <c r="AO216" s="11">
        <v>994312657</v>
      </c>
      <c r="AP216" s="11">
        <v>983318581</v>
      </c>
      <c r="AQ216" s="11">
        <v>958329837</v>
      </c>
      <c r="AR216" s="11">
        <v>948345463</v>
      </c>
      <c r="AS216" s="11">
        <v>966685636</v>
      </c>
      <c r="AT216" s="11">
        <v>1015979451</v>
      </c>
      <c r="AU216" s="11">
        <v>1050391026</v>
      </c>
      <c r="AV216" s="11">
        <v>1073039510</v>
      </c>
      <c r="AW216" s="11">
        <v>1063211886</v>
      </c>
      <c r="AX216" s="11">
        <v>1013524738</v>
      </c>
      <c r="AY216" s="11">
        <v>1007538440</v>
      </c>
      <c r="AZ216" s="11">
        <v>1014125408</v>
      </c>
      <c r="BA216" s="11">
        <v>1021961487</v>
      </c>
      <c r="BB216" s="11">
        <v>1042805631</v>
      </c>
      <c r="BC216" s="13">
        <v>1060387024</v>
      </c>
      <c r="BD216" s="13">
        <v>1081631365</v>
      </c>
      <c r="BE216" s="7">
        <v>85.64</v>
      </c>
    </row>
    <row r="217" spans="1:57">
      <c r="A217">
        <v>12205</v>
      </c>
      <c r="B217" t="s">
        <v>224</v>
      </c>
      <c r="C217" t="s">
        <v>229</v>
      </c>
      <c r="D217" s="11">
        <v>52080</v>
      </c>
      <c r="E217" s="11">
        <v>51733</v>
      </c>
      <c r="F217" s="11">
        <v>51511</v>
      </c>
      <c r="G217" s="11">
        <v>51188</v>
      </c>
      <c r="H217" s="11">
        <v>51074</v>
      </c>
      <c r="I217" s="11">
        <v>51023</v>
      </c>
      <c r="J217" s="11">
        <v>50744</v>
      </c>
      <c r="K217" s="11">
        <v>50461</v>
      </c>
      <c r="L217" s="11">
        <v>50275</v>
      </c>
      <c r="M217" s="11">
        <v>50177</v>
      </c>
      <c r="N217" s="11">
        <v>49971</v>
      </c>
      <c r="O217" s="11">
        <v>49677</v>
      </c>
      <c r="P217" s="11">
        <v>49115</v>
      </c>
      <c r="Q217" s="11">
        <v>48823</v>
      </c>
      <c r="R217" s="11">
        <v>48406</v>
      </c>
      <c r="S217" s="6">
        <v>47999</v>
      </c>
      <c r="T217" s="13">
        <v>47564</v>
      </c>
      <c r="U217" s="11"/>
      <c r="V217" s="11">
        <v>15539208</v>
      </c>
      <c r="W217" s="11">
        <v>16199225</v>
      </c>
      <c r="X217" s="11">
        <v>17127882</v>
      </c>
      <c r="Y217" s="11">
        <v>15065482</v>
      </c>
      <c r="Z217" s="11">
        <v>15385700</v>
      </c>
      <c r="AA217" s="11">
        <v>15003087</v>
      </c>
      <c r="AB217" s="11">
        <v>14376437</v>
      </c>
      <c r="AC217" s="11">
        <v>14853191</v>
      </c>
      <c r="AD217" s="11">
        <v>15417112</v>
      </c>
      <c r="AE217" s="11">
        <v>17159274</v>
      </c>
      <c r="AF217" s="11">
        <v>17138948</v>
      </c>
      <c r="AG217" s="11">
        <v>16569693</v>
      </c>
      <c r="AH217" s="11">
        <v>17126304</v>
      </c>
      <c r="AI217" s="11">
        <v>17789070</v>
      </c>
      <c r="AJ217" s="12">
        <v>17776137</v>
      </c>
      <c r="AK217" s="13">
        <v>18713182</v>
      </c>
      <c r="AL217" s="13">
        <v>19057753</v>
      </c>
      <c r="AM217" s="12"/>
      <c r="AN217" s="11">
        <v>65839548</v>
      </c>
      <c r="AO217" s="11">
        <v>64175876</v>
      </c>
      <c r="AP217" s="11">
        <v>62645273</v>
      </c>
      <c r="AQ217" s="11">
        <v>61095652</v>
      </c>
      <c r="AR217" s="11">
        <v>59204689</v>
      </c>
      <c r="AS217" s="11">
        <v>58827201</v>
      </c>
      <c r="AT217" s="11">
        <v>61779703</v>
      </c>
      <c r="AU217" s="11">
        <v>61008998</v>
      </c>
      <c r="AV217" s="11">
        <v>60400431</v>
      </c>
      <c r="AW217" s="11">
        <v>59173575</v>
      </c>
      <c r="AX217" s="11">
        <v>56541322</v>
      </c>
      <c r="AY217" s="11">
        <v>55739136</v>
      </c>
      <c r="AZ217" s="11">
        <v>54585867</v>
      </c>
      <c r="BA217" s="11">
        <v>55313440</v>
      </c>
      <c r="BB217" s="11">
        <v>53734472</v>
      </c>
      <c r="BC217" s="13">
        <v>53728164</v>
      </c>
      <c r="BD217" s="13">
        <v>54437662</v>
      </c>
      <c r="BE217" s="7">
        <v>110.21</v>
      </c>
    </row>
    <row r="218" spans="1:57">
      <c r="A218">
        <v>12206</v>
      </c>
      <c r="B218" t="s">
        <v>224</v>
      </c>
      <c r="C218" t="s">
        <v>230</v>
      </c>
      <c r="D218" s="11">
        <v>122874</v>
      </c>
      <c r="E218" s="11">
        <v>122567</v>
      </c>
      <c r="F218" s="11">
        <v>122752</v>
      </c>
      <c r="G218" s="11">
        <v>122962</v>
      </c>
      <c r="H218" s="11">
        <v>123150</v>
      </c>
      <c r="I218" s="11">
        <v>123772</v>
      </c>
      <c r="J218" s="11">
        <v>124398</v>
      </c>
      <c r="K218" s="11">
        <v>125556</v>
      </c>
      <c r="L218" s="11">
        <v>126663</v>
      </c>
      <c r="M218" s="11">
        <v>127904</v>
      </c>
      <c r="N218" s="11">
        <v>128775</v>
      </c>
      <c r="O218" s="11">
        <v>129617</v>
      </c>
      <c r="P218" s="11">
        <v>130200</v>
      </c>
      <c r="Q218" s="11">
        <v>130766</v>
      </c>
      <c r="R218" s="11">
        <v>131402</v>
      </c>
      <c r="S218" s="6">
        <v>132088</v>
      </c>
      <c r="T218" s="13">
        <v>132386</v>
      </c>
      <c r="U218" s="11"/>
      <c r="V218" s="11">
        <v>33210619</v>
      </c>
      <c r="W218" s="11">
        <v>36362844</v>
      </c>
      <c r="X218" s="11">
        <v>31812652</v>
      </c>
      <c r="Y218" s="11">
        <v>35937264</v>
      </c>
      <c r="Z218" s="11">
        <v>34276295</v>
      </c>
      <c r="AA218" s="11">
        <v>30468128</v>
      </c>
      <c r="AB218" s="11">
        <v>30259975</v>
      </c>
      <c r="AC218" s="11">
        <v>31812706</v>
      </c>
      <c r="AD218" s="11">
        <v>33630013</v>
      </c>
      <c r="AE218" s="11">
        <v>35955296</v>
      </c>
      <c r="AF218" s="11">
        <v>36011039</v>
      </c>
      <c r="AG218" s="11">
        <v>36009870</v>
      </c>
      <c r="AH218" s="11">
        <v>38309855</v>
      </c>
      <c r="AI218" s="11">
        <v>41789374</v>
      </c>
      <c r="AJ218" s="12">
        <v>40970683</v>
      </c>
      <c r="AK218" s="13">
        <v>40864300</v>
      </c>
      <c r="AL218" s="13">
        <v>39263763</v>
      </c>
      <c r="AM218" s="12"/>
      <c r="AN218" s="11">
        <v>179512318</v>
      </c>
      <c r="AO218" s="11">
        <v>176817928</v>
      </c>
      <c r="AP218" s="11">
        <v>173814260</v>
      </c>
      <c r="AQ218" s="11">
        <v>166616762</v>
      </c>
      <c r="AR218" s="11">
        <v>165233030</v>
      </c>
      <c r="AS218" s="11">
        <v>166255860</v>
      </c>
      <c r="AT218" s="11">
        <v>175377953</v>
      </c>
      <c r="AU218" s="11">
        <v>178686878</v>
      </c>
      <c r="AV218" s="11">
        <v>182951200</v>
      </c>
      <c r="AW218" s="11">
        <v>185130610</v>
      </c>
      <c r="AX218" s="11">
        <v>178200746</v>
      </c>
      <c r="AY218" s="11">
        <v>178647196</v>
      </c>
      <c r="AZ218" s="11">
        <v>180692965</v>
      </c>
      <c r="BA218" s="11">
        <v>182149216</v>
      </c>
      <c r="BB218" s="11">
        <v>184057402</v>
      </c>
      <c r="BC218" s="13">
        <v>190878888</v>
      </c>
      <c r="BD218" s="13">
        <v>194315920</v>
      </c>
      <c r="BE218" s="7">
        <v>138.72999999999999</v>
      </c>
    </row>
    <row r="219" spans="1:57">
      <c r="A219">
        <v>12207</v>
      </c>
      <c r="B219" t="s">
        <v>224</v>
      </c>
      <c r="C219" t="s">
        <v>231</v>
      </c>
      <c r="D219" s="11">
        <v>461562</v>
      </c>
      <c r="E219" s="11">
        <v>464224</v>
      </c>
      <c r="F219" s="11">
        <v>465707</v>
      </c>
      <c r="G219" s="11">
        <v>467043</v>
      </c>
      <c r="H219" s="11">
        <v>467650</v>
      </c>
      <c r="I219" s="11">
        <v>469090</v>
      </c>
      <c r="J219" s="11">
        <v>470765</v>
      </c>
      <c r="K219" s="11">
        <v>473727</v>
      </c>
      <c r="L219" s="11">
        <v>476813</v>
      </c>
      <c r="M219" s="11">
        <v>477894</v>
      </c>
      <c r="N219" s="11">
        <v>478986</v>
      </c>
      <c r="O219" s="11">
        <v>476896</v>
      </c>
      <c r="P219" s="11">
        <v>475234</v>
      </c>
      <c r="Q219" s="11">
        <v>475028</v>
      </c>
      <c r="R219" s="11">
        <v>475690</v>
      </c>
      <c r="S219" s="6">
        <v>476751</v>
      </c>
      <c r="T219" s="13">
        <v>478079</v>
      </c>
      <c r="U219" s="11"/>
      <c r="V219" s="11">
        <v>108531130</v>
      </c>
      <c r="W219" s="11">
        <v>112149452</v>
      </c>
      <c r="X219" s="11">
        <v>109683469</v>
      </c>
      <c r="Y219" s="11">
        <v>107473524</v>
      </c>
      <c r="Z219" s="11">
        <v>106820108</v>
      </c>
      <c r="AA219" s="11">
        <v>107311924</v>
      </c>
      <c r="AB219" s="11">
        <v>108688329</v>
      </c>
      <c r="AC219" s="11">
        <v>112188502</v>
      </c>
      <c r="AD219" s="11">
        <v>115312215</v>
      </c>
      <c r="AE219" s="11">
        <v>122084852</v>
      </c>
      <c r="AF219" s="11">
        <v>124278130</v>
      </c>
      <c r="AG219" s="11">
        <v>126696350</v>
      </c>
      <c r="AH219" s="11">
        <v>128816804</v>
      </c>
      <c r="AI219" s="11">
        <v>134498641</v>
      </c>
      <c r="AJ219" s="12">
        <v>142360235</v>
      </c>
      <c r="AK219" s="13">
        <v>143284464</v>
      </c>
      <c r="AL219" s="13">
        <v>150994793</v>
      </c>
      <c r="AM219" s="12"/>
      <c r="AN219" s="11">
        <v>835948209</v>
      </c>
      <c r="AO219" s="11">
        <v>838107809</v>
      </c>
      <c r="AP219" s="11">
        <v>818047584</v>
      </c>
      <c r="AQ219" s="11">
        <v>792153632</v>
      </c>
      <c r="AR219" s="11">
        <v>780763099</v>
      </c>
      <c r="AS219" s="11">
        <v>795563416</v>
      </c>
      <c r="AT219" s="11">
        <v>823976803</v>
      </c>
      <c r="AU219" s="11">
        <v>849711683</v>
      </c>
      <c r="AV219" s="11">
        <v>842448532</v>
      </c>
      <c r="AW219" s="11">
        <v>831357226</v>
      </c>
      <c r="AX219" s="11">
        <v>783625162</v>
      </c>
      <c r="AY219" s="11">
        <v>781516302</v>
      </c>
      <c r="AZ219" s="11">
        <v>774112539</v>
      </c>
      <c r="BA219" s="11">
        <v>767622456</v>
      </c>
      <c r="BB219" s="11">
        <v>785660608</v>
      </c>
      <c r="BC219" s="13">
        <v>791438524</v>
      </c>
      <c r="BD219" s="13">
        <v>813151224</v>
      </c>
      <c r="BE219" s="7">
        <v>61.33</v>
      </c>
    </row>
    <row r="220" spans="1:57">
      <c r="A220">
        <v>12208</v>
      </c>
      <c r="B220" t="s">
        <v>224</v>
      </c>
      <c r="C220" t="s">
        <v>232</v>
      </c>
      <c r="D220" s="11">
        <v>152141</v>
      </c>
      <c r="E220" s="11">
        <v>152017</v>
      </c>
      <c r="F220" s="11">
        <v>151685</v>
      </c>
      <c r="G220" s="11">
        <v>151272</v>
      </c>
      <c r="H220" s="11">
        <v>151733</v>
      </c>
      <c r="I220" s="11">
        <v>152261</v>
      </c>
      <c r="J220" s="11">
        <v>152968</v>
      </c>
      <c r="K220" s="11">
        <v>154302</v>
      </c>
      <c r="L220" s="11">
        <v>155031</v>
      </c>
      <c r="M220" s="11">
        <v>155379</v>
      </c>
      <c r="N220" s="11">
        <v>155285</v>
      </c>
      <c r="O220" s="11">
        <v>155372</v>
      </c>
      <c r="P220" s="11">
        <v>154901</v>
      </c>
      <c r="Q220" s="11">
        <v>154584</v>
      </c>
      <c r="R220" s="11">
        <v>153938</v>
      </c>
      <c r="S220" s="6">
        <v>153161</v>
      </c>
      <c r="T220" s="13">
        <v>152634</v>
      </c>
      <c r="U220" s="11"/>
      <c r="V220" s="11">
        <v>40748357</v>
      </c>
      <c r="W220" s="11">
        <v>40349508</v>
      </c>
      <c r="X220" s="11">
        <v>38299586</v>
      </c>
      <c r="Y220" s="11">
        <v>42278070</v>
      </c>
      <c r="Z220" s="11">
        <v>43380140</v>
      </c>
      <c r="AA220" s="11">
        <v>40512071</v>
      </c>
      <c r="AB220" s="11">
        <v>42841761</v>
      </c>
      <c r="AC220" s="11">
        <v>42160305</v>
      </c>
      <c r="AD220" s="11">
        <v>41873750</v>
      </c>
      <c r="AE220" s="11">
        <v>44366865</v>
      </c>
      <c r="AF220" s="11">
        <v>44629280</v>
      </c>
      <c r="AG220" s="11">
        <v>48479459</v>
      </c>
      <c r="AH220" s="11">
        <v>48412871</v>
      </c>
      <c r="AI220" s="11">
        <v>47960573</v>
      </c>
      <c r="AJ220" s="12">
        <v>49566899</v>
      </c>
      <c r="AK220" s="13">
        <v>49825946</v>
      </c>
      <c r="AL220" s="13">
        <v>50784075</v>
      </c>
      <c r="AM220" s="12"/>
      <c r="AN220" s="11">
        <v>235183724</v>
      </c>
      <c r="AO220" s="11">
        <v>233539267</v>
      </c>
      <c r="AP220" s="11">
        <v>226887993</v>
      </c>
      <c r="AQ220" s="11">
        <v>216621182</v>
      </c>
      <c r="AR220" s="11">
        <v>211362846</v>
      </c>
      <c r="AS220" s="11">
        <v>212748969</v>
      </c>
      <c r="AT220" s="11">
        <v>218622592</v>
      </c>
      <c r="AU220" s="11">
        <v>221177531</v>
      </c>
      <c r="AV220" s="11">
        <v>223789003</v>
      </c>
      <c r="AW220" s="11">
        <v>220459121</v>
      </c>
      <c r="AX220" s="11">
        <v>206958750</v>
      </c>
      <c r="AY220" s="11">
        <v>204101621</v>
      </c>
      <c r="AZ220" s="11">
        <v>203653052</v>
      </c>
      <c r="BA220" s="11">
        <v>203967633</v>
      </c>
      <c r="BB220" s="11">
        <v>209278735</v>
      </c>
      <c r="BC220" s="13">
        <v>213468332</v>
      </c>
      <c r="BD220" s="13">
        <v>212761431</v>
      </c>
      <c r="BE220" s="7">
        <v>103.54</v>
      </c>
    </row>
    <row r="221" spans="1:57">
      <c r="A221">
        <v>12210</v>
      </c>
      <c r="B221" t="s">
        <v>224</v>
      </c>
      <c r="C221" t="s">
        <v>233</v>
      </c>
      <c r="D221" s="11">
        <v>95069</v>
      </c>
      <c r="E221" s="11">
        <v>95091</v>
      </c>
      <c r="F221" s="11">
        <v>95061</v>
      </c>
      <c r="G221" s="11">
        <v>94964</v>
      </c>
      <c r="H221" s="11">
        <v>94749</v>
      </c>
      <c r="I221" s="11">
        <v>94328</v>
      </c>
      <c r="J221" s="11">
        <v>94258</v>
      </c>
      <c r="K221" s="11">
        <v>94230</v>
      </c>
      <c r="L221" s="11">
        <v>94001</v>
      </c>
      <c r="M221" s="11">
        <v>93554</v>
      </c>
      <c r="N221" s="11">
        <v>93139</v>
      </c>
      <c r="O221" s="11">
        <v>92129</v>
      </c>
      <c r="P221" s="11">
        <v>91533</v>
      </c>
      <c r="Q221" s="11">
        <v>91444</v>
      </c>
      <c r="R221" s="11">
        <v>90806</v>
      </c>
      <c r="S221" s="6">
        <v>90310</v>
      </c>
      <c r="T221" s="13">
        <v>89887</v>
      </c>
      <c r="U221" s="11"/>
      <c r="V221" s="11">
        <v>25250292</v>
      </c>
      <c r="W221" s="11">
        <v>27147034</v>
      </c>
      <c r="X221" s="11">
        <v>26595421</v>
      </c>
      <c r="Y221" s="11">
        <v>25415694</v>
      </c>
      <c r="Z221" s="11">
        <v>24679946</v>
      </c>
      <c r="AA221" s="11">
        <v>24532301</v>
      </c>
      <c r="AB221" s="11">
        <v>23663313</v>
      </c>
      <c r="AC221" s="11">
        <v>24003097</v>
      </c>
      <c r="AD221" s="11">
        <v>25944027</v>
      </c>
      <c r="AE221" s="11">
        <v>27274264</v>
      </c>
      <c r="AF221" s="11">
        <v>26530761</v>
      </c>
      <c r="AG221" s="11">
        <v>27515764</v>
      </c>
      <c r="AH221" s="11">
        <v>39113543</v>
      </c>
      <c r="AI221" s="11">
        <v>27728651</v>
      </c>
      <c r="AJ221" s="12">
        <v>29342125</v>
      </c>
      <c r="AK221" s="13">
        <v>29906831</v>
      </c>
      <c r="AL221" s="13">
        <v>29067003</v>
      </c>
      <c r="AM221" s="12"/>
      <c r="AN221" s="11">
        <v>146680150</v>
      </c>
      <c r="AO221" s="11">
        <v>145277226</v>
      </c>
      <c r="AP221" s="11">
        <v>140206877</v>
      </c>
      <c r="AQ221" s="11">
        <v>133174257</v>
      </c>
      <c r="AR221" s="11">
        <v>128348130</v>
      </c>
      <c r="AS221" s="11">
        <v>129619062</v>
      </c>
      <c r="AT221" s="11">
        <v>134237756</v>
      </c>
      <c r="AU221" s="11">
        <v>133161838</v>
      </c>
      <c r="AV221" s="11">
        <v>133929145</v>
      </c>
      <c r="AW221" s="11">
        <v>133546481</v>
      </c>
      <c r="AX221" s="11">
        <v>124159670</v>
      </c>
      <c r="AY221" s="11">
        <v>121835055</v>
      </c>
      <c r="AZ221" s="11">
        <v>119421242</v>
      </c>
      <c r="BA221" s="11">
        <v>116211387</v>
      </c>
      <c r="BB221" s="11">
        <v>116797854</v>
      </c>
      <c r="BC221" s="13">
        <v>117847515</v>
      </c>
      <c r="BD221" s="13">
        <v>119403943</v>
      </c>
      <c r="BE221" s="7">
        <v>100.01</v>
      </c>
    </row>
    <row r="222" spans="1:57">
      <c r="A222">
        <v>12211</v>
      </c>
      <c r="B222" t="s">
        <v>224</v>
      </c>
      <c r="C222" t="s">
        <v>234</v>
      </c>
      <c r="D222" s="11">
        <v>116044</v>
      </c>
      <c r="E222" s="11">
        <v>116811</v>
      </c>
      <c r="F222" s="11">
        <v>117778</v>
      </c>
      <c r="G222" s="11">
        <v>118280</v>
      </c>
      <c r="H222" s="11">
        <v>119127</v>
      </c>
      <c r="I222" s="11">
        <v>120534</v>
      </c>
      <c r="J222" s="11">
        <v>122231</v>
      </c>
      <c r="K222" s="11">
        <v>123742</v>
      </c>
      <c r="L222" s="11">
        <v>125428</v>
      </c>
      <c r="M222" s="11">
        <v>126098</v>
      </c>
      <c r="N222" s="11">
        <v>126235</v>
      </c>
      <c r="O222" s="11">
        <v>126801</v>
      </c>
      <c r="P222" s="11">
        <v>127253</v>
      </c>
      <c r="Q222" s="11">
        <v>127944</v>
      </c>
      <c r="R222" s="11">
        <v>127977</v>
      </c>
      <c r="S222" s="6">
        <v>127988</v>
      </c>
      <c r="T222" s="13">
        <v>128157</v>
      </c>
      <c r="U222" s="11"/>
      <c r="V222" s="11">
        <v>47739183</v>
      </c>
      <c r="W222" s="11">
        <v>50567068</v>
      </c>
      <c r="X222" s="11">
        <v>49738057</v>
      </c>
      <c r="Y222" s="11">
        <v>49013965</v>
      </c>
      <c r="Z222" s="11">
        <v>49676871</v>
      </c>
      <c r="AA222" s="11">
        <v>53739462</v>
      </c>
      <c r="AB222" s="11">
        <v>50488412</v>
      </c>
      <c r="AC222" s="11">
        <v>50526994</v>
      </c>
      <c r="AD222" s="11">
        <v>53327526</v>
      </c>
      <c r="AE222" s="11">
        <v>56915574</v>
      </c>
      <c r="AF222" s="11">
        <v>54786696</v>
      </c>
      <c r="AG222" s="11">
        <v>60904766</v>
      </c>
      <c r="AH222" s="11">
        <v>60099047</v>
      </c>
      <c r="AI222" s="11">
        <v>58022542</v>
      </c>
      <c r="AJ222" s="12">
        <v>63189360</v>
      </c>
      <c r="AK222" s="13">
        <v>61751404</v>
      </c>
      <c r="AL222" s="13">
        <v>60911407</v>
      </c>
      <c r="AM222" s="12"/>
      <c r="AN222" s="11">
        <v>187396201</v>
      </c>
      <c r="AO222" s="11">
        <v>186815032</v>
      </c>
      <c r="AP222" s="11">
        <v>191476801</v>
      </c>
      <c r="AQ222" s="11">
        <v>183589942</v>
      </c>
      <c r="AR222" s="11">
        <v>182741969</v>
      </c>
      <c r="AS222" s="11">
        <v>187493858</v>
      </c>
      <c r="AT222" s="11">
        <v>192249045</v>
      </c>
      <c r="AU222" s="11">
        <v>195413150</v>
      </c>
      <c r="AV222" s="11">
        <v>197274870</v>
      </c>
      <c r="AW222" s="11">
        <v>200037567</v>
      </c>
      <c r="AX222" s="11">
        <v>189770552</v>
      </c>
      <c r="AY222" s="11">
        <v>185648787</v>
      </c>
      <c r="AZ222" s="11">
        <v>187391804</v>
      </c>
      <c r="BA222" s="11">
        <v>189363017</v>
      </c>
      <c r="BB222" s="11">
        <v>191494177</v>
      </c>
      <c r="BC222" s="13">
        <v>196046336</v>
      </c>
      <c r="BD222" s="13">
        <v>203901484</v>
      </c>
      <c r="BE222" s="7">
        <v>213.84</v>
      </c>
    </row>
    <row r="223" spans="1:57">
      <c r="A223">
        <v>12212</v>
      </c>
      <c r="B223" t="s">
        <v>224</v>
      </c>
      <c r="C223" t="s">
        <v>235</v>
      </c>
      <c r="D223" s="11">
        <v>174078</v>
      </c>
      <c r="E223" s="11">
        <v>174624</v>
      </c>
      <c r="F223" s="11">
        <v>175033</v>
      </c>
      <c r="G223" s="11">
        <v>175573</v>
      </c>
      <c r="H223" s="11">
        <v>175118</v>
      </c>
      <c r="I223" s="11">
        <v>174984</v>
      </c>
      <c r="J223" s="11">
        <v>175126</v>
      </c>
      <c r="K223" s="11">
        <v>175134</v>
      </c>
      <c r="L223" s="11">
        <v>175601</v>
      </c>
      <c r="M223" s="11">
        <v>175914</v>
      </c>
      <c r="N223" s="11">
        <v>176169</v>
      </c>
      <c r="O223" s="11">
        <v>176072</v>
      </c>
      <c r="P223" s="11">
        <v>175690</v>
      </c>
      <c r="Q223" s="11">
        <v>175526</v>
      </c>
      <c r="R223" s="11">
        <v>175342</v>
      </c>
      <c r="S223" s="6">
        <v>174649</v>
      </c>
      <c r="T223" s="13">
        <v>174120</v>
      </c>
      <c r="U223" s="11"/>
      <c r="V223" s="11">
        <v>39123836</v>
      </c>
      <c r="W223" s="11">
        <v>40523626</v>
      </c>
      <c r="X223" s="11">
        <v>38369766</v>
      </c>
      <c r="Y223" s="11">
        <v>41795608</v>
      </c>
      <c r="Z223" s="11">
        <v>39624924</v>
      </c>
      <c r="AA223" s="11">
        <v>36569071</v>
      </c>
      <c r="AB223" s="11">
        <v>36938092</v>
      </c>
      <c r="AC223" s="11">
        <v>37885218</v>
      </c>
      <c r="AD223" s="11">
        <v>36943407</v>
      </c>
      <c r="AE223" s="11">
        <v>40361889</v>
      </c>
      <c r="AF223" s="11">
        <v>41067896</v>
      </c>
      <c r="AG223" s="11">
        <v>41122575</v>
      </c>
      <c r="AH223" s="11">
        <v>41243522</v>
      </c>
      <c r="AI223" s="11">
        <v>43650870</v>
      </c>
      <c r="AJ223" s="12">
        <v>45431800</v>
      </c>
      <c r="AK223" s="13">
        <v>46630303</v>
      </c>
      <c r="AL223" s="13">
        <v>45679014</v>
      </c>
      <c r="AM223" s="12"/>
      <c r="AN223" s="11">
        <v>316152116</v>
      </c>
      <c r="AO223" s="11">
        <v>311351623</v>
      </c>
      <c r="AP223" s="11">
        <v>308856839</v>
      </c>
      <c r="AQ223" s="11">
        <v>297793181</v>
      </c>
      <c r="AR223" s="11">
        <v>293663265</v>
      </c>
      <c r="AS223" s="11">
        <v>296638870</v>
      </c>
      <c r="AT223" s="11">
        <v>305282258</v>
      </c>
      <c r="AU223" s="11">
        <v>307991838</v>
      </c>
      <c r="AV223" s="11">
        <v>310598367</v>
      </c>
      <c r="AW223" s="11">
        <v>303594311</v>
      </c>
      <c r="AX223" s="11">
        <v>284736666</v>
      </c>
      <c r="AY223" s="11">
        <v>280452310</v>
      </c>
      <c r="AZ223" s="11">
        <v>277142635</v>
      </c>
      <c r="BA223" s="11">
        <v>275285780</v>
      </c>
      <c r="BB223" s="11">
        <v>279607794</v>
      </c>
      <c r="BC223" s="13">
        <v>279916640</v>
      </c>
      <c r="BD223" s="13">
        <v>284168571</v>
      </c>
      <c r="BE223" s="7">
        <v>103.59</v>
      </c>
    </row>
    <row r="224" spans="1:57">
      <c r="A224">
        <v>12213</v>
      </c>
      <c r="B224" t="s">
        <v>224</v>
      </c>
      <c r="C224" t="s">
        <v>236</v>
      </c>
      <c r="D224" s="11">
        <v>58994</v>
      </c>
      <c r="E224" s="11">
        <v>59495</v>
      </c>
      <c r="F224" s="11">
        <v>59732</v>
      </c>
      <c r="G224" s="11">
        <v>59729</v>
      </c>
      <c r="H224" s="11">
        <v>60003</v>
      </c>
      <c r="I224" s="11">
        <v>60256</v>
      </c>
      <c r="J224" s="11">
        <v>60182</v>
      </c>
      <c r="K224" s="11">
        <v>60116</v>
      </c>
      <c r="L224" s="11">
        <v>59987</v>
      </c>
      <c r="M224" s="11">
        <v>59593</v>
      </c>
      <c r="N224" s="11">
        <v>59404</v>
      </c>
      <c r="O224" s="11">
        <v>59250</v>
      </c>
      <c r="P224" s="11">
        <v>59079</v>
      </c>
      <c r="Q224" s="11">
        <v>59357</v>
      </c>
      <c r="R224" s="11">
        <v>58946</v>
      </c>
      <c r="S224" s="6">
        <v>58638</v>
      </c>
      <c r="T224" s="13">
        <v>58287</v>
      </c>
      <c r="U224" s="11"/>
      <c r="V224" s="11">
        <v>16845266</v>
      </c>
      <c r="W224" s="11">
        <v>19608654</v>
      </c>
      <c r="X224" s="11">
        <v>17829868</v>
      </c>
      <c r="Y224" s="11">
        <v>17369598</v>
      </c>
      <c r="Z224" s="11">
        <v>17908902</v>
      </c>
      <c r="AA224" s="11">
        <v>16512716</v>
      </c>
      <c r="AB224" s="11">
        <v>16474286</v>
      </c>
      <c r="AC224" s="11">
        <v>16930698</v>
      </c>
      <c r="AD224" s="11">
        <v>16627307</v>
      </c>
      <c r="AE224" s="11">
        <v>18413700</v>
      </c>
      <c r="AF224" s="11">
        <v>19277262</v>
      </c>
      <c r="AG224" s="11">
        <v>17065662</v>
      </c>
      <c r="AH224" s="11">
        <v>18097749</v>
      </c>
      <c r="AI224" s="11">
        <v>23670246</v>
      </c>
      <c r="AJ224" s="12">
        <v>19094194</v>
      </c>
      <c r="AK224" s="13">
        <v>24317374</v>
      </c>
      <c r="AL224" s="13">
        <v>21641114</v>
      </c>
      <c r="AM224" s="12"/>
      <c r="AN224" s="11">
        <v>78200287</v>
      </c>
      <c r="AO224" s="11">
        <v>78476674</v>
      </c>
      <c r="AP224" s="11">
        <v>78862708</v>
      </c>
      <c r="AQ224" s="11">
        <v>76782114</v>
      </c>
      <c r="AR224" s="11">
        <v>75847619</v>
      </c>
      <c r="AS224" s="11">
        <v>76208658</v>
      </c>
      <c r="AT224" s="11">
        <v>78795421</v>
      </c>
      <c r="AU224" s="11">
        <v>79080509</v>
      </c>
      <c r="AV224" s="11">
        <v>79959295</v>
      </c>
      <c r="AW224" s="11">
        <v>79214248</v>
      </c>
      <c r="AX224" s="11">
        <v>73740942</v>
      </c>
      <c r="AY224" s="11">
        <v>72300460</v>
      </c>
      <c r="AZ224" s="11">
        <v>71903019</v>
      </c>
      <c r="BA224" s="11">
        <v>71866509</v>
      </c>
      <c r="BB224" s="11">
        <v>72998849</v>
      </c>
      <c r="BC224" s="13">
        <v>72591697</v>
      </c>
      <c r="BD224" s="13">
        <v>74867298</v>
      </c>
      <c r="BE224" s="7">
        <v>89.34</v>
      </c>
    </row>
    <row r="225" spans="1:57">
      <c r="A225">
        <v>12215</v>
      </c>
      <c r="B225" t="s">
        <v>224</v>
      </c>
      <c r="C225" t="s">
        <v>237</v>
      </c>
      <c r="D225" s="11">
        <v>71222</v>
      </c>
      <c r="E225" s="11">
        <v>71260</v>
      </c>
      <c r="F225" s="11">
        <v>71094</v>
      </c>
      <c r="G225" s="11">
        <v>70813</v>
      </c>
      <c r="H225" s="11">
        <v>70425</v>
      </c>
      <c r="I225" s="11">
        <v>70392</v>
      </c>
      <c r="J225" s="11">
        <v>69972</v>
      </c>
      <c r="K225" s="11">
        <v>69536</v>
      </c>
      <c r="L225" s="11">
        <v>69226</v>
      </c>
      <c r="M225" s="11">
        <v>68955</v>
      </c>
      <c r="N225" s="11">
        <v>68617</v>
      </c>
      <c r="O225" s="11">
        <v>68169</v>
      </c>
      <c r="P225" s="11">
        <v>67735</v>
      </c>
      <c r="Q225" s="11">
        <v>67548</v>
      </c>
      <c r="R225" s="11">
        <v>66951</v>
      </c>
      <c r="S225" s="6">
        <v>66466</v>
      </c>
      <c r="T225" s="13">
        <v>65926</v>
      </c>
      <c r="U225" s="11"/>
      <c r="V225" s="11">
        <v>23841404</v>
      </c>
      <c r="W225" s="11">
        <v>23142435</v>
      </c>
      <c r="X225" s="11">
        <v>23492892</v>
      </c>
      <c r="Y225" s="11">
        <v>23410898</v>
      </c>
      <c r="Z225" s="11">
        <v>24344485</v>
      </c>
      <c r="AA225" s="11">
        <v>24013847</v>
      </c>
      <c r="AB225" s="11">
        <v>23923991</v>
      </c>
      <c r="AC225" s="11">
        <v>25443944</v>
      </c>
      <c r="AD225" s="11">
        <v>24768788</v>
      </c>
      <c r="AE225" s="11">
        <v>27237728</v>
      </c>
      <c r="AF225" s="11">
        <v>26554668</v>
      </c>
      <c r="AG225" s="11">
        <v>31136233</v>
      </c>
      <c r="AH225" s="11">
        <v>29064583</v>
      </c>
      <c r="AI225" s="11">
        <v>28944638</v>
      </c>
      <c r="AJ225" s="12">
        <v>28562877</v>
      </c>
      <c r="AK225" s="13">
        <v>28623980</v>
      </c>
      <c r="AL225" s="13">
        <v>31691129</v>
      </c>
      <c r="AM225" s="12"/>
      <c r="AN225" s="11">
        <v>83866398</v>
      </c>
      <c r="AO225" s="11">
        <v>82523800</v>
      </c>
      <c r="AP225" s="11">
        <v>81954960</v>
      </c>
      <c r="AQ225" s="11">
        <v>79165355</v>
      </c>
      <c r="AR225" s="11">
        <v>78467572</v>
      </c>
      <c r="AS225" s="11">
        <v>78860009</v>
      </c>
      <c r="AT225" s="11">
        <v>81096082</v>
      </c>
      <c r="AU225" s="11">
        <v>80771252</v>
      </c>
      <c r="AV225" s="11">
        <v>81633985</v>
      </c>
      <c r="AW225" s="11">
        <v>80360816</v>
      </c>
      <c r="AX225" s="11">
        <v>76388739</v>
      </c>
      <c r="AY225" s="11">
        <v>76324238</v>
      </c>
      <c r="AZ225" s="11">
        <v>76264165</v>
      </c>
      <c r="BA225" s="11">
        <v>77231583</v>
      </c>
      <c r="BB225" s="11">
        <v>77801814</v>
      </c>
      <c r="BC225" s="13">
        <v>77847277</v>
      </c>
      <c r="BD225" s="13">
        <v>81029292</v>
      </c>
      <c r="BE225" s="7">
        <v>129.91</v>
      </c>
    </row>
    <row r="226" spans="1:57">
      <c r="A226">
        <v>12216</v>
      </c>
      <c r="B226" t="s">
        <v>224</v>
      </c>
      <c r="C226" t="s">
        <v>238</v>
      </c>
      <c r="D226" s="11">
        <v>151582</v>
      </c>
      <c r="E226" s="11">
        <v>152821</v>
      </c>
      <c r="F226" s="11">
        <v>154359</v>
      </c>
      <c r="G226" s="11">
        <v>155482</v>
      </c>
      <c r="H226" s="11">
        <v>156587</v>
      </c>
      <c r="I226" s="11">
        <v>156926</v>
      </c>
      <c r="J226" s="11">
        <v>156873</v>
      </c>
      <c r="K226" s="11">
        <v>157893</v>
      </c>
      <c r="L226" s="11">
        <v>158524</v>
      </c>
      <c r="M226" s="11">
        <v>159880</v>
      </c>
      <c r="N226" s="11">
        <v>160991</v>
      </c>
      <c r="O226" s="11">
        <v>161047</v>
      </c>
      <c r="P226" s="11">
        <v>161208</v>
      </c>
      <c r="Q226" s="11">
        <v>162586</v>
      </c>
      <c r="R226" s="11">
        <v>163719</v>
      </c>
      <c r="S226" s="6">
        <v>165832</v>
      </c>
      <c r="T226" s="13">
        <v>168433</v>
      </c>
      <c r="U226" s="11"/>
      <c r="V226" s="11">
        <v>48693783</v>
      </c>
      <c r="W226" s="11">
        <v>45534793</v>
      </c>
      <c r="X226" s="11">
        <v>44177236</v>
      </c>
      <c r="Y226" s="11">
        <v>41213148</v>
      </c>
      <c r="Z226" s="11">
        <v>41461426</v>
      </c>
      <c r="AA226" s="11">
        <v>40676486</v>
      </c>
      <c r="AB226" s="11">
        <v>40637797</v>
      </c>
      <c r="AC226" s="11">
        <v>43138287</v>
      </c>
      <c r="AD226" s="11">
        <v>43125274</v>
      </c>
      <c r="AE226" s="11">
        <v>46043333</v>
      </c>
      <c r="AF226" s="11">
        <v>47284752</v>
      </c>
      <c r="AG226" s="11">
        <v>51016999</v>
      </c>
      <c r="AH226" s="11">
        <v>48339203</v>
      </c>
      <c r="AI226" s="11">
        <v>54811936</v>
      </c>
      <c r="AJ226" s="12">
        <v>51454603</v>
      </c>
      <c r="AK226" s="13">
        <v>53422553</v>
      </c>
      <c r="AL226" s="13">
        <v>61367941</v>
      </c>
      <c r="AM226" s="12"/>
      <c r="AN226" s="11">
        <v>284679547</v>
      </c>
      <c r="AO226" s="11">
        <v>282084458</v>
      </c>
      <c r="AP226" s="11">
        <v>281780331</v>
      </c>
      <c r="AQ226" s="11">
        <v>272263541</v>
      </c>
      <c r="AR226" s="11">
        <v>270457526</v>
      </c>
      <c r="AS226" s="11">
        <v>274406634</v>
      </c>
      <c r="AT226" s="11">
        <v>289393723</v>
      </c>
      <c r="AU226" s="11">
        <v>293883724</v>
      </c>
      <c r="AV226" s="11">
        <v>295293102</v>
      </c>
      <c r="AW226" s="11">
        <v>295519265</v>
      </c>
      <c r="AX226" s="11">
        <v>277586270</v>
      </c>
      <c r="AY226" s="11">
        <v>274025402</v>
      </c>
      <c r="AZ226" s="11">
        <v>274579472</v>
      </c>
      <c r="BA226" s="11">
        <v>275592322</v>
      </c>
      <c r="BB226" s="11">
        <v>289218600</v>
      </c>
      <c r="BC226" s="13">
        <v>292776077</v>
      </c>
      <c r="BD226" s="13">
        <v>309641971</v>
      </c>
      <c r="BE226" s="7">
        <v>20.99</v>
      </c>
    </row>
    <row r="227" spans="1:57">
      <c r="A227">
        <v>12217</v>
      </c>
      <c r="B227" t="s">
        <v>224</v>
      </c>
      <c r="C227" t="s">
        <v>239</v>
      </c>
      <c r="D227" s="11">
        <v>370646</v>
      </c>
      <c r="E227" s="11">
        <v>372231</v>
      </c>
      <c r="F227" s="11">
        <v>374314</v>
      </c>
      <c r="G227" s="11">
        <v>374856</v>
      </c>
      <c r="H227" s="11">
        <v>376018</v>
      </c>
      <c r="I227" s="11">
        <v>378276</v>
      </c>
      <c r="J227" s="11">
        <v>381999</v>
      </c>
      <c r="K227" s="11">
        <v>385823</v>
      </c>
      <c r="L227" s="11">
        <v>390227</v>
      </c>
      <c r="M227" s="11">
        <v>394188</v>
      </c>
      <c r="N227" s="11">
        <v>397067</v>
      </c>
      <c r="O227" s="11">
        <v>396251</v>
      </c>
      <c r="P227" s="11">
        <v>396930</v>
      </c>
      <c r="Q227" s="11">
        <v>398414</v>
      </c>
      <c r="R227" s="11">
        <v>400155</v>
      </c>
      <c r="S227" s="6">
        <v>402268</v>
      </c>
      <c r="T227" s="13">
        <v>405322</v>
      </c>
      <c r="U227" s="11"/>
      <c r="V227" s="11">
        <v>95307005</v>
      </c>
      <c r="W227" s="11">
        <v>102247135</v>
      </c>
      <c r="X227" s="11">
        <v>96755895</v>
      </c>
      <c r="Y227" s="11">
        <v>100161838</v>
      </c>
      <c r="Z227" s="11">
        <v>99400100</v>
      </c>
      <c r="AA227" s="11">
        <v>91547509</v>
      </c>
      <c r="AB227" s="11">
        <v>93355594</v>
      </c>
      <c r="AC227" s="11">
        <v>92293203</v>
      </c>
      <c r="AD227" s="11">
        <v>97182379</v>
      </c>
      <c r="AE227" s="11">
        <v>112792582</v>
      </c>
      <c r="AF227" s="11">
        <v>109620503</v>
      </c>
      <c r="AG227" s="11">
        <v>110949018</v>
      </c>
      <c r="AH227" s="11">
        <v>114760099</v>
      </c>
      <c r="AI227" s="11">
        <v>108792234</v>
      </c>
      <c r="AJ227" s="12">
        <v>114711644</v>
      </c>
      <c r="AK227" s="13">
        <v>126358262</v>
      </c>
      <c r="AL227" s="13">
        <v>121586383</v>
      </c>
      <c r="AM227" s="12"/>
      <c r="AN227" s="11">
        <v>684960443</v>
      </c>
      <c r="AO227" s="11">
        <v>679783193</v>
      </c>
      <c r="AP227" s="11">
        <v>673902377</v>
      </c>
      <c r="AQ227" s="11">
        <v>651814755</v>
      </c>
      <c r="AR227" s="11">
        <v>641821387</v>
      </c>
      <c r="AS227" s="11">
        <v>646456336</v>
      </c>
      <c r="AT227" s="11">
        <v>672088386</v>
      </c>
      <c r="AU227" s="11">
        <v>688898328</v>
      </c>
      <c r="AV227" s="11">
        <v>700488930</v>
      </c>
      <c r="AW227" s="11">
        <v>693415597</v>
      </c>
      <c r="AX227" s="11">
        <v>659944065</v>
      </c>
      <c r="AY227" s="11">
        <v>656791809</v>
      </c>
      <c r="AZ227" s="11">
        <v>655452367</v>
      </c>
      <c r="BA227" s="11">
        <v>649480117</v>
      </c>
      <c r="BB227" s="11">
        <v>664459303</v>
      </c>
      <c r="BC227" s="13">
        <v>670317714</v>
      </c>
      <c r="BD227" s="13">
        <v>688922146</v>
      </c>
      <c r="BE227" s="7">
        <v>114.9</v>
      </c>
    </row>
    <row r="228" spans="1:57">
      <c r="A228">
        <v>12218</v>
      </c>
      <c r="B228" t="s">
        <v>224</v>
      </c>
      <c r="C228" t="s">
        <v>240</v>
      </c>
      <c r="D228" s="11">
        <v>23270</v>
      </c>
      <c r="E228" s="11">
        <v>23198</v>
      </c>
      <c r="F228" s="11">
        <v>23050</v>
      </c>
      <c r="G228" s="11">
        <v>22788</v>
      </c>
      <c r="H228" s="11">
        <v>22541</v>
      </c>
      <c r="I228" s="11">
        <v>22257</v>
      </c>
      <c r="J228" s="11">
        <v>21906</v>
      </c>
      <c r="K228" s="11">
        <v>21542</v>
      </c>
      <c r="L228" s="11">
        <v>21105</v>
      </c>
      <c r="M228" s="11">
        <v>20882</v>
      </c>
      <c r="N228" s="11">
        <v>20549</v>
      </c>
      <c r="O228" s="11">
        <v>20236</v>
      </c>
      <c r="P228" s="11">
        <v>19952</v>
      </c>
      <c r="Q228" s="11">
        <v>19785</v>
      </c>
      <c r="R228" s="11">
        <v>19418</v>
      </c>
      <c r="S228" s="6">
        <v>18878</v>
      </c>
      <c r="T228" s="13">
        <v>18356</v>
      </c>
      <c r="U228" s="11"/>
      <c r="V228" s="11">
        <v>7252156</v>
      </c>
      <c r="W228" s="11">
        <v>7836690</v>
      </c>
      <c r="X228" s="11">
        <v>7344456</v>
      </c>
      <c r="Y228" s="11">
        <v>6947804</v>
      </c>
      <c r="Z228" s="11">
        <v>7602767</v>
      </c>
      <c r="AA228" s="11">
        <v>7360631</v>
      </c>
      <c r="AB228" s="11">
        <v>7283091</v>
      </c>
      <c r="AC228" s="11">
        <v>6763654</v>
      </c>
      <c r="AD228" s="11">
        <v>6847238</v>
      </c>
      <c r="AE228" s="11">
        <v>7545513</v>
      </c>
      <c r="AF228" s="11">
        <v>8371204</v>
      </c>
      <c r="AG228" s="11">
        <v>7480702</v>
      </c>
      <c r="AH228" s="11">
        <v>7673653</v>
      </c>
      <c r="AI228" s="11">
        <v>10978779</v>
      </c>
      <c r="AJ228" s="12">
        <v>10549675</v>
      </c>
      <c r="AK228" s="13">
        <v>8357400</v>
      </c>
      <c r="AL228" s="13">
        <v>11832081</v>
      </c>
      <c r="AM228" s="12"/>
      <c r="AN228" s="11">
        <v>25473559</v>
      </c>
      <c r="AO228" s="11">
        <v>24638209</v>
      </c>
      <c r="AP228" s="11">
        <v>24122249</v>
      </c>
      <c r="AQ228" s="11">
        <v>22888918</v>
      </c>
      <c r="AR228" s="11">
        <v>22021729</v>
      </c>
      <c r="AS228" s="11">
        <v>21901572</v>
      </c>
      <c r="AT228" s="11">
        <v>22999760</v>
      </c>
      <c r="AU228" s="11">
        <v>22836278</v>
      </c>
      <c r="AV228" s="11">
        <v>22762015</v>
      </c>
      <c r="AW228" s="11">
        <v>22113858</v>
      </c>
      <c r="AX228" s="11">
        <v>20793203</v>
      </c>
      <c r="AY228" s="11">
        <v>20081105</v>
      </c>
      <c r="AZ228" s="11">
        <v>19374388</v>
      </c>
      <c r="BA228" s="11">
        <v>19509923</v>
      </c>
      <c r="BB228" s="11">
        <v>19026700</v>
      </c>
      <c r="BC228" s="13">
        <v>18868778</v>
      </c>
      <c r="BD228" s="13">
        <v>18900944</v>
      </c>
      <c r="BE228" s="7">
        <v>94.2</v>
      </c>
    </row>
    <row r="229" spans="1:57">
      <c r="A229">
        <v>12219</v>
      </c>
      <c r="B229" t="s">
        <v>224</v>
      </c>
      <c r="C229" t="s">
        <v>241</v>
      </c>
      <c r="D229" s="11">
        <v>279749</v>
      </c>
      <c r="E229" s="11">
        <v>280313</v>
      </c>
      <c r="F229" s="11">
        <v>280501</v>
      </c>
      <c r="G229" s="11">
        <v>280579</v>
      </c>
      <c r="H229" s="11">
        <v>280238</v>
      </c>
      <c r="I229" s="11">
        <v>280178</v>
      </c>
      <c r="J229" s="11">
        <v>279935</v>
      </c>
      <c r="K229" s="11">
        <v>279957</v>
      </c>
      <c r="L229" s="11">
        <v>279753</v>
      </c>
      <c r="M229" s="11">
        <v>279629</v>
      </c>
      <c r="N229" s="11">
        <v>278841</v>
      </c>
      <c r="O229" s="11">
        <v>278276</v>
      </c>
      <c r="P229" s="11">
        <v>277082</v>
      </c>
      <c r="Q229" s="11">
        <v>276487</v>
      </c>
      <c r="R229" s="11">
        <v>275622</v>
      </c>
      <c r="S229" s="6">
        <v>274834</v>
      </c>
      <c r="T229" s="13">
        <v>273994</v>
      </c>
      <c r="U229" s="11"/>
      <c r="V229" s="11">
        <v>79855347</v>
      </c>
      <c r="W229" s="11">
        <v>81152313</v>
      </c>
      <c r="X229" s="11">
        <v>80910717</v>
      </c>
      <c r="Y229" s="11">
        <v>81023889</v>
      </c>
      <c r="Z229" s="11">
        <v>77446146</v>
      </c>
      <c r="AA229" s="11">
        <v>79138978</v>
      </c>
      <c r="AB229" s="11">
        <v>79875338</v>
      </c>
      <c r="AC229" s="11">
        <v>80882640</v>
      </c>
      <c r="AD229" s="11">
        <v>82626027</v>
      </c>
      <c r="AE229" s="11">
        <v>86178762</v>
      </c>
      <c r="AF229" s="11">
        <v>80866349</v>
      </c>
      <c r="AG229" s="11">
        <v>82909316</v>
      </c>
      <c r="AH229" s="11">
        <v>83717678</v>
      </c>
      <c r="AI229" s="11">
        <v>86183912</v>
      </c>
      <c r="AJ229" s="12">
        <v>85561730</v>
      </c>
      <c r="AK229" s="13">
        <v>87894716</v>
      </c>
      <c r="AL229" s="13">
        <v>87665920</v>
      </c>
      <c r="AM229" s="12"/>
      <c r="AN229" s="11">
        <v>429982147</v>
      </c>
      <c r="AO229" s="11">
        <v>422797845</v>
      </c>
      <c r="AP229" s="11">
        <v>420908399</v>
      </c>
      <c r="AQ229" s="11">
        <v>408079125</v>
      </c>
      <c r="AR229" s="11">
        <v>399689271</v>
      </c>
      <c r="AS229" s="11">
        <v>403184117</v>
      </c>
      <c r="AT229" s="11">
        <v>419143420</v>
      </c>
      <c r="AU229" s="11">
        <v>424375448</v>
      </c>
      <c r="AV229" s="11">
        <v>434033381</v>
      </c>
      <c r="AW229" s="11">
        <v>426844798</v>
      </c>
      <c r="AX229" s="11">
        <v>404882049</v>
      </c>
      <c r="AY229" s="11">
        <v>399493056</v>
      </c>
      <c r="AZ229" s="11">
        <v>399740144</v>
      </c>
      <c r="BA229" s="11">
        <v>397196874</v>
      </c>
      <c r="BB229" s="11">
        <v>395060059</v>
      </c>
      <c r="BC229" s="13">
        <v>398744820</v>
      </c>
      <c r="BD229" s="13">
        <v>403923486</v>
      </c>
      <c r="BE229" s="7">
        <v>368.2</v>
      </c>
    </row>
    <row r="230" spans="1:57">
      <c r="A230">
        <v>12220</v>
      </c>
      <c r="B230" t="s">
        <v>224</v>
      </c>
      <c r="C230" t="s">
        <v>242</v>
      </c>
      <c r="D230" s="11">
        <v>149480</v>
      </c>
      <c r="E230" s="11">
        <v>150414</v>
      </c>
      <c r="F230" s="11">
        <v>150703</v>
      </c>
      <c r="G230" s="11">
        <v>150706</v>
      </c>
      <c r="H230" s="11">
        <v>150910</v>
      </c>
      <c r="I230" s="11">
        <v>153026</v>
      </c>
      <c r="J230" s="11">
        <v>154196</v>
      </c>
      <c r="K230" s="11">
        <v>156073</v>
      </c>
      <c r="L230" s="11">
        <v>158426</v>
      </c>
      <c r="M230" s="11">
        <v>161258</v>
      </c>
      <c r="N230" s="11">
        <v>164294</v>
      </c>
      <c r="O230" s="11">
        <v>165195</v>
      </c>
      <c r="P230" s="11">
        <v>166393</v>
      </c>
      <c r="Q230" s="11">
        <v>168129</v>
      </c>
      <c r="R230" s="11">
        <v>170914</v>
      </c>
      <c r="S230" s="6">
        <v>174388</v>
      </c>
      <c r="T230" s="13">
        <v>178579</v>
      </c>
      <c r="U230" s="11"/>
      <c r="V230" s="11">
        <v>33893439</v>
      </c>
      <c r="W230" s="11">
        <v>35954019</v>
      </c>
      <c r="X230" s="11">
        <v>39859199</v>
      </c>
      <c r="Y230" s="11">
        <v>38165247</v>
      </c>
      <c r="Z230" s="11">
        <v>33916493</v>
      </c>
      <c r="AA230" s="11">
        <v>36471487</v>
      </c>
      <c r="AB230" s="11">
        <v>33344551</v>
      </c>
      <c r="AC230" s="11">
        <v>35667124</v>
      </c>
      <c r="AD230" s="11">
        <v>37399725</v>
      </c>
      <c r="AE230" s="11">
        <v>41281741</v>
      </c>
      <c r="AF230" s="11">
        <v>40224227</v>
      </c>
      <c r="AG230" s="11">
        <v>42374125</v>
      </c>
      <c r="AH230" s="11">
        <v>44538546</v>
      </c>
      <c r="AI230" s="11">
        <v>50000767</v>
      </c>
      <c r="AJ230" s="12">
        <v>48112021</v>
      </c>
      <c r="AK230" s="13">
        <v>54913668</v>
      </c>
      <c r="AL230" s="13">
        <v>54197733</v>
      </c>
      <c r="AM230" s="12"/>
      <c r="AN230" s="11">
        <v>273409854</v>
      </c>
      <c r="AO230" s="11">
        <v>271220289</v>
      </c>
      <c r="AP230" s="11">
        <v>268199208</v>
      </c>
      <c r="AQ230" s="11">
        <v>256674595</v>
      </c>
      <c r="AR230" s="11">
        <v>250281255</v>
      </c>
      <c r="AS230" s="11">
        <v>255546975</v>
      </c>
      <c r="AT230" s="11">
        <v>269061110</v>
      </c>
      <c r="AU230" s="11">
        <v>279209072</v>
      </c>
      <c r="AV230" s="11">
        <v>282078603</v>
      </c>
      <c r="AW230" s="11">
        <v>283090451</v>
      </c>
      <c r="AX230" s="11">
        <v>271948831</v>
      </c>
      <c r="AY230" s="11">
        <v>273761507</v>
      </c>
      <c r="AZ230" s="11">
        <v>276198343</v>
      </c>
      <c r="BA230" s="11">
        <v>279434719</v>
      </c>
      <c r="BB230" s="11">
        <v>288544314</v>
      </c>
      <c r="BC230" s="13">
        <v>295883288</v>
      </c>
      <c r="BD230" s="13">
        <v>314033437</v>
      </c>
      <c r="BE230" s="7">
        <v>35.28</v>
      </c>
    </row>
    <row r="231" spans="1:57">
      <c r="A231">
        <v>12221</v>
      </c>
      <c r="B231" t="s">
        <v>224</v>
      </c>
      <c r="C231" t="s">
        <v>243</v>
      </c>
      <c r="D231" s="11">
        <v>170476</v>
      </c>
      <c r="E231" s="11">
        <v>173073</v>
      </c>
      <c r="F231" s="11">
        <v>175843</v>
      </c>
      <c r="G231" s="11">
        <v>178346</v>
      </c>
      <c r="H231" s="11">
        <v>179569</v>
      </c>
      <c r="I231" s="11">
        <v>181248</v>
      </c>
      <c r="J231" s="11">
        <v>182987</v>
      </c>
      <c r="K231" s="11">
        <v>184809</v>
      </c>
      <c r="L231" s="11">
        <v>187248</v>
      </c>
      <c r="M231" s="11">
        <v>188381</v>
      </c>
      <c r="N231" s="11">
        <v>189280</v>
      </c>
      <c r="O231" s="11">
        <v>189084</v>
      </c>
      <c r="P231" s="11">
        <v>189189</v>
      </c>
      <c r="Q231" s="11">
        <v>189586</v>
      </c>
      <c r="R231" s="11">
        <v>190381</v>
      </c>
      <c r="S231" s="6">
        <v>191114</v>
      </c>
      <c r="T231" s="13">
        <v>191441</v>
      </c>
      <c r="U231" s="11"/>
      <c r="V231" s="11">
        <v>41833300</v>
      </c>
      <c r="W231" s="11">
        <v>42652763</v>
      </c>
      <c r="X231" s="11">
        <v>43892004</v>
      </c>
      <c r="Y231" s="11">
        <v>44224089</v>
      </c>
      <c r="Z231" s="11">
        <v>43896285</v>
      </c>
      <c r="AA231" s="11">
        <v>44304132</v>
      </c>
      <c r="AB231" s="11">
        <v>47499856</v>
      </c>
      <c r="AC231" s="11">
        <v>45611950</v>
      </c>
      <c r="AD231" s="11">
        <v>47281907</v>
      </c>
      <c r="AE231" s="11">
        <v>51792800</v>
      </c>
      <c r="AF231" s="11">
        <v>49834869</v>
      </c>
      <c r="AG231" s="11">
        <v>53484930</v>
      </c>
      <c r="AH231" s="11">
        <v>56109688</v>
      </c>
      <c r="AI231" s="11">
        <v>52911816</v>
      </c>
      <c r="AJ231" s="12">
        <v>61021920</v>
      </c>
      <c r="AK231" s="13">
        <v>56237237</v>
      </c>
      <c r="AL231" s="13">
        <v>55300028</v>
      </c>
      <c r="AM231" s="12"/>
      <c r="AN231" s="11">
        <v>291890971</v>
      </c>
      <c r="AO231" s="11">
        <v>292327959</v>
      </c>
      <c r="AP231" s="11">
        <v>292987683</v>
      </c>
      <c r="AQ231" s="11">
        <v>286816989</v>
      </c>
      <c r="AR231" s="11">
        <v>285524656</v>
      </c>
      <c r="AS231" s="11">
        <v>291775776</v>
      </c>
      <c r="AT231" s="11">
        <v>305066003</v>
      </c>
      <c r="AU231" s="11">
        <v>315228241</v>
      </c>
      <c r="AV231" s="11">
        <v>316353103</v>
      </c>
      <c r="AW231" s="11">
        <v>315176787</v>
      </c>
      <c r="AX231" s="11">
        <v>298981970</v>
      </c>
      <c r="AY231" s="11">
        <v>296887342</v>
      </c>
      <c r="AZ231" s="11">
        <v>297726387</v>
      </c>
      <c r="BA231" s="11">
        <v>298025939</v>
      </c>
      <c r="BB231" s="11">
        <v>301961461</v>
      </c>
      <c r="BC231" s="13">
        <v>304500062</v>
      </c>
      <c r="BD231" s="13">
        <v>313179976</v>
      </c>
      <c r="BE231" s="7">
        <v>51.27</v>
      </c>
    </row>
    <row r="232" spans="1:57">
      <c r="A232">
        <v>12222</v>
      </c>
      <c r="B232" t="s">
        <v>224</v>
      </c>
      <c r="C232" t="s">
        <v>244</v>
      </c>
      <c r="D232" s="11">
        <v>128983</v>
      </c>
      <c r="E232" s="11">
        <v>129039</v>
      </c>
      <c r="F232" s="11">
        <v>129530</v>
      </c>
      <c r="G232" s="11">
        <v>131370</v>
      </c>
      <c r="H232" s="11">
        <v>131592</v>
      </c>
      <c r="I232" s="11">
        <v>131838</v>
      </c>
      <c r="J232" s="11">
        <v>133541</v>
      </c>
      <c r="K232" s="11">
        <v>134552</v>
      </c>
      <c r="L232" s="11">
        <v>134982</v>
      </c>
      <c r="M232" s="11">
        <v>134986</v>
      </c>
      <c r="N232" s="11">
        <v>134911</v>
      </c>
      <c r="O232" s="11">
        <v>133749</v>
      </c>
      <c r="P232" s="11">
        <v>132633</v>
      </c>
      <c r="Q232" s="11">
        <v>132308</v>
      </c>
      <c r="R232" s="11">
        <v>131851</v>
      </c>
      <c r="S232" s="6">
        <v>131339</v>
      </c>
      <c r="T232" s="13">
        <v>130869</v>
      </c>
      <c r="U232" s="11"/>
      <c r="V232" s="11">
        <v>28880524</v>
      </c>
      <c r="W232" s="11">
        <v>31140465</v>
      </c>
      <c r="X232" s="11">
        <v>29883846</v>
      </c>
      <c r="Y232" s="11">
        <v>29847996</v>
      </c>
      <c r="Z232" s="11">
        <v>30939738</v>
      </c>
      <c r="AA232" s="11">
        <v>30215506</v>
      </c>
      <c r="AB232" s="11">
        <v>30056232</v>
      </c>
      <c r="AC232" s="11">
        <v>30008204</v>
      </c>
      <c r="AD232" s="11">
        <v>31075445</v>
      </c>
      <c r="AE232" s="11">
        <v>33441736</v>
      </c>
      <c r="AF232" s="11">
        <v>33286755</v>
      </c>
      <c r="AG232" s="11">
        <v>35747596</v>
      </c>
      <c r="AH232" s="11">
        <v>35763602</v>
      </c>
      <c r="AI232" s="11">
        <v>34901269</v>
      </c>
      <c r="AJ232" s="12">
        <v>35589835</v>
      </c>
      <c r="AK232" s="13">
        <v>38239070</v>
      </c>
      <c r="AL232" s="13">
        <v>37882189</v>
      </c>
      <c r="AM232" s="12"/>
      <c r="AN232" s="11">
        <v>242920124</v>
      </c>
      <c r="AO232" s="11">
        <v>238567251</v>
      </c>
      <c r="AP232" s="11">
        <v>237837439</v>
      </c>
      <c r="AQ232" s="11">
        <v>227404271</v>
      </c>
      <c r="AR232" s="11">
        <v>225703809</v>
      </c>
      <c r="AS232" s="11">
        <v>227639499</v>
      </c>
      <c r="AT232" s="11">
        <v>235244813</v>
      </c>
      <c r="AU232" s="11">
        <v>238717818</v>
      </c>
      <c r="AV232" s="11">
        <v>243115006</v>
      </c>
      <c r="AW232" s="11">
        <v>241207364</v>
      </c>
      <c r="AX232" s="11">
        <v>224404411</v>
      </c>
      <c r="AY232" s="11">
        <v>220894653</v>
      </c>
      <c r="AZ232" s="11">
        <v>216661681</v>
      </c>
      <c r="BA232" s="11">
        <v>214873857</v>
      </c>
      <c r="BB232" s="11">
        <v>214907731</v>
      </c>
      <c r="BC232" s="13">
        <v>214978884</v>
      </c>
      <c r="BD232" s="13">
        <v>218493457</v>
      </c>
      <c r="BE232" s="7">
        <v>43.19</v>
      </c>
    </row>
    <row r="233" spans="1:57">
      <c r="A233">
        <v>12223</v>
      </c>
      <c r="B233" t="s">
        <v>224</v>
      </c>
      <c r="C233" t="s">
        <v>245</v>
      </c>
      <c r="D233" s="11">
        <v>38160</v>
      </c>
      <c r="E233" s="11">
        <v>38009</v>
      </c>
      <c r="F233" s="11">
        <v>37954</v>
      </c>
      <c r="G233" s="11">
        <v>37667</v>
      </c>
      <c r="H233" s="11">
        <v>37400</v>
      </c>
      <c r="I233" s="11">
        <v>37225</v>
      </c>
      <c r="J233" s="11">
        <v>36799</v>
      </c>
      <c r="K233" s="11">
        <v>36527</v>
      </c>
      <c r="L233" s="11">
        <v>36379</v>
      </c>
      <c r="M233" s="11">
        <v>36067</v>
      </c>
      <c r="N233" s="11">
        <v>35862</v>
      </c>
      <c r="O233" s="11">
        <v>35469</v>
      </c>
      <c r="P233" s="11">
        <v>35118</v>
      </c>
      <c r="Q233" s="11">
        <v>34941</v>
      </c>
      <c r="R233" s="11">
        <v>34482</v>
      </c>
      <c r="S233" s="6">
        <v>33962</v>
      </c>
      <c r="T233" s="13">
        <v>33449</v>
      </c>
      <c r="U233" s="11"/>
      <c r="V233" s="11">
        <v>14320204</v>
      </c>
      <c r="W233" s="11">
        <v>15424549</v>
      </c>
      <c r="X233" s="11">
        <v>14850891</v>
      </c>
      <c r="Y233" s="11">
        <v>14055665</v>
      </c>
      <c r="Z233" s="11">
        <v>13927393</v>
      </c>
      <c r="AA233" s="11">
        <v>13674226</v>
      </c>
      <c r="AB233" s="11">
        <v>14392518</v>
      </c>
      <c r="AC233" s="11">
        <v>12652201</v>
      </c>
      <c r="AD233" s="11">
        <v>14435613</v>
      </c>
      <c r="AE233" s="11">
        <v>15726534</v>
      </c>
      <c r="AF233" s="11">
        <v>17135636</v>
      </c>
      <c r="AG233" s="11">
        <v>14191802</v>
      </c>
      <c r="AH233" s="11">
        <v>14889306</v>
      </c>
      <c r="AI233" s="11">
        <v>15091793</v>
      </c>
      <c r="AJ233" s="12">
        <v>17294721</v>
      </c>
      <c r="AK233" s="13">
        <v>15619365</v>
      </c>
      <c r="AL233" s="13">
        <v>15615452</v>
      </c>
      <c r="AM233" s="12"/>
      <c r="AN233" s="11">
        <v>46642889</v>
      </c>
      <c r="AO233" s="11">
        <v>46153411</v>
      </c>
      <c r="AP233" s="11">
        <v>45092361</v>
      </c>
      <c r="AQ233" s="11">
        <v>43344852</v>
      </c>
      <c r="AR233" s="11">
        <v>42374597</v>
      </c>
      <c r="AS233" s="11">
        <v>41724839</v>
      </c>
      <c r="AT233" s="11">
        <v>44205467</v>
      </c>
      <c r="AU233" s="11">
        <v>43914546</v>
      </c>
      <c r="AV233" s="11">
        <v>44367884</v>
      </c>
      <c r="AW233" s="11">
        <v>43234633</v>
      </c>
      <c r="AX233" s="11">
        <v>42443261</v>
      </c>
      <c r="AY233" s="11">
        <v>41667769</v>
      </c>
      <c r="AZ233" s="11">
        <v>40723848</v>
      </c>
      <c r="BA233" s="11">
        <v>41407274</v>
      </c>
      <c r="BB233" s="11">
        <v>41298073</v>
      </c>
      <c r="BC233" s="13">
        <v>41608525</v>
      </c>
      <c r="BD233" s="13">
        <v>40637227</v>
      </c>
      <c r="BE233" s="7">
        <v>191.3</v>
      </c>
    </row>
    <row r="234" spans="1:57">
      <c r="A234">
        <v>12224</v>
      </c>
      <c r="B234" t="s">
        <v>224</v>
      </c>
      <c r="C234" t="s">
        <v>246</v>
      </c>
      <c r="D234" s="11">
        <v>102844</v>
      </c>
      <c r="E234" s="11">
        <v>102712</v>
      </c>
      <c r="F234" s="11">
        <v>102849</v>
      </c>
      <c r="G234" s="11">
        <v>103283</v>
      </c>
      <c r="H234" s="11">
        <v>103550</v>
      </c>
      <c r="I234" s="11">
        <v>103953</v>
      </c>
      <c r="J234" s="11">
        <v>104321</v>
      </c>
      <c r="K234" s="11">
        <v>105334</v>
      </c>
      <c r="L234" s="11">
        <v>106268</v>
      </c>
      <c r="M234" s="11">
        <v>107314</v>
      </c>
      <c r="N234" s="11">
        <v>108370</v>
      </c>
      <c r="O234" s="11">
        <v>108814</v>
      </c>
      <c r="P234" s="11">
        <v>108489</v>
      </c>
      <c r="Q234" s="11">
        <v>108551</v>
      </c>
      <c r="R234" s="11">
        <v>108429</v>
      </c>
      <c r="S234" s="6">
        <v>108210</v>
      </c>
      <c r="T234" s="13">
        <v>108116</v>
      </c>
      <c r="U234" s="11"/>
      <c r="V234" s="11">
        <v>25055086</v>
      </c>
      <c r="W234" s="11">
        <v>25956574</v>
      </c>
      <c r="X234" s="11">
        <v>24833880</v>
      </c>
      <c r="Y234" s="11">
        <v>23702277</v>
      </c>
      <c r="Z234" s="11">
        <v>24483790</v>
      </c>
      <c r="AA234" s="11">
        <v>24034688</v>
      </c>
      <c r="AB234" s="11">
        <v>24271588</v>
      </c>
      <c r="AC234" s="11">
        <v>25867107</v>
      </c>
      <c r="AD234" s="11">
        <v>23947307</v>
      </c>
      <c r="AE234" s="11">
        <v>26419676</v>
      </c>
      <c r="AF234" s="11">
        <v>28091817</v>
      </c>
      <c r="AG234" s="11">
        <v>28876955</v>
      </c>
      <c r="AH234" s="11">
        <v>29661444</v>
      </c>
      <c r="AI234" s="11">
        <v>33640709</v>
      </c>
      <c r="AJ234" s="12">
        <v>32970591</v>
      </c>
      <c r="AK234" s="13">
        <v>33222244</v>
      </c>
      <c r="AL234" s="13">
        <v>34789815</v>
      </c>
      <c r="AM234" s="12"/>
      <c r="AN234" s="11">
        <v>168878677</v>
      </c>
      <c r="AO234" s="11">
        <v>167086037</v>
      </c>
      <c r="AP234" s="11">
        <v>161689724</v>
      </c>
      <c r="AQ234" s="11">
        <v>156074914</v>
      </c>
      <c r="AR234" s="11">
        <v>151648852</v>
      </c>
      <c r="AS234" s="11">
        <v>154507998</v>
      </c>
      <c r="AT234" s="11">
        <v>163180005</v>
      </c>
      <c r="AU234" s="11">
        <v>163875792</v>
      </c>
      <c r="AV234" s="11">
        <v>167292305</v>
      </c>
      <c r="AW234" s="11">
        <v>165089149</v>
      </c>
      <c r="AX234" s="11">
        <v>155212043</v>
      </c>
      <c r="AY234" s="11">
        <v>156699639</v>
      </c>
      <c r="AZ234" s="11">
        <v>156704543</v>
      </c>
      <c r="BA234" s="11">
        <v>155932921</v>
      </c>
      <c r="BB234" s="11">
        <v>158778549</v>
      </c>
      <c r="BC234" s="13">
        <v>159633576</v>
      </c>
      <c r="BD234" s="13">
        <v>161992444</v>
      </c>
      <c r="BE234" s="7">
        <v>21.11</v>
      </c>
    </row>
    <row r="235" spans="1:57">
      <c r="A235">
        <v>12225</v>
      </c>
      <c r="B235" t="s">
        <v>224</v>
      </c>
      <c r="C235" t="s">
        <v>247</v>
      </c>
      <c r="D235" s="11">
        <v>93049</v>
      </c>
      <c r="E235" s="11">
        <v>92666</v>
      </c>
      <c r="F235" s="11">
        <v>92583</v>
      </c>
      <c r="G235" s="11">
        <v>92298</v>
      </c>
      <c r="H235" s="11">
        <v>92072</v>
      </c>
      <c r="I235" s="11">
        <v>91449</v>
      </c>
      <c r="J235" s="11">
        <v>90858</v>
      </c>
      <c r="K235" s="11">
        <v>90194</v>
      </c>
      <c r="L235" s="11">
        <v>89968</v>
      </c>
      <c r="M235" s="11">
        <v>89799</v>
      </c>
      <c r="N235" s="11">
        <v>89377</v>
      </c>
      <c r="O235" s="11">
        <v>88958</v>
      </c>
      <c r="P235" s="11">
        <v>88302</v>
      </c>
      <c r="Q235" s="11">
        <v>87804</v>
      </c>
      <c r="R235" s="11">
        <v>87389</v>
      </c>
      <c r="S235" s="6">
        <v>86665</v>
      </c>
      <c r="T235" s="13">
        <v>85763</v>
      </c>
      <c r="U235" s="11"/>
      <c r="V235" s="11">
        <v>26769277</v>
      </c>
      <c r="W235" s="11">
        <v>29042200</v>
      </c>
      <c r="X235" s="11">
        <v>27172058</v>
      </c>
      <c r="Y235" s="11">
        <v>27263187</v>
      </c>
      <c r="Z235" s="11">
        <v>26436660</v>
      </c>
      <c r="AA235" s="11">
        <v>28570842</v>
      </c>
      <c r="AB235" s="11">
        <v>28199761</v>
      </c>
      <c r="AC235" s="11">
        <v>27341594</v>
      </c>
      <c r="AD235" s="11">
        <v>28473670</v>
      </c>
      <c r="AE235" s="11">
        <v>29316422</v>
      </c>
      <c r="AF235" s="11">
        <v>29142974</v>
      </c>
      <c r="AG235" s="11">
        <v>28681945</v>
      </c>
      <c r="AH235" s="11">
        <v>27628817</v>
      </c>
      <c r="AI235" s="11">
        <v>28148406</v>
      </c>
      <c r="AJ235" s="12">
        <v>28832895</v>
      </c>
      <c r="AK235" s="13">
        <v>29319648</v>
      </c>
      <c r="AL235" s="13">
        <v>28913926</v>
      </c>
      <c r="AM235" s="12"/>
      <c r="AN235" s="11">
        <v>135690773</v>
      </c>
      <c r="AO235" s="11">
        <v>128687873</v>
      </c>
      <c r="AP235" s="11">
        <v>127560648</v>
      </c>
      <c r="AQ235" s="11">
        <v>122313335</v>
      </c>
      <c r="AR235" s="11">
        <v>121539709</v>
      </c>
      <c r="AS235" s="11">
        <v>123131966</v>
      </c>
      <c r="AT235" s="11">
        <v>129696809</v>
      </c>
      <c r="AU235" s="11">
        <v>131458316</v>
      </c>
      <c r="AV235" s="11">
        <v>133191131</v>
      </c>
      <c r="AW235" s="11">
        <v>132439157</v>
      </c>
      <c r="AX235" s="11">
        <v>124887127</v>
      </c>
      <c r="AY235" s="11">
        <v>122691824</v>
      </c>
      <c r="AZ235" s="11">
        <v>121987526</v>
      </c>
      <c r="BA235" s="11">
        <v>120979921</v>
      </c>
      <c r="BB235" s="11">
        <v>120039155</v>
      </c>
      <c r="BC235" s="13">
        <v>121838042</v>
      </c>
      <c r="BD235" s="13">
        <v>124013374</v>
      </c>
      <c r="BE235" s="7">
        <v>318.83</v>
      </c>
    </row>
    <row r="236" spans="1:57">
      <c r="A236">
        <v>12226</v>
      </c>
      <c r="B236" t="s">
        <v>224</v>
      </c>
      <c r="C236" t="s">
        <v>248</v>
      </c>
      <c r="D236" s="11">
        <v>53976</v>
      </c>
      <c r="E236" s="11">
        <v>53414</v>
      </c>
      <c r="F236" s="11">
        <v>52902</v>
      </c>
      <c r="G236" s="11">
        <v>52338</v>
      </c>
      <c r="H236" s="11">
        <v>51703</v>
      </c>
      <c r="I236" s="11">
        <v>51216</v>
      </c>
      <c r="J236" s="11">
        <v>50664</v>
      </c>
      <c r="K236" s="11">
        <v>50022</v>
      </c>
      <c r="L236" s="11">
        <v>49636</v>
      </c>
      <c r="M236" s="11">
        <v>49214</v>
      </c>
      <c r="N236" s="11">
        <v>48695</v>
      </c>
      <c r="O236" s="11">
        <v>48205</v>
      </c>
      <c r="P236" s="11">
        <v>47654</v>
      </c>
      <c r="Q236" s="11">
        <v>47313</v>
      </c>
      <c r="R236" s="11">
        <v>46771</v>
      </c>
      <c r="S236" s="6">
        <v>46104</v>
      </c>
      <c r="T236" s="13">
        <v>45588</v>
      </c>
      <c r="U236" s="11"/>
      <c r="V236" s="11">
        <v>15084832</v>
      </c>
      <c r="W236" s="11">
        <v>15232971</v>
      </c>
      <c r="X236" s="11">
        <v>15538041</v>
      </c>
      <c r="Y236" s="11">
        <v>17265307</v>
      </c>
      <c r="Z236" s="11">
        <v>15719564</v>
      </c>
      <c r="AA236" s="11">
        <v>17200468</v>
      </c>
      <c r="AB236" s="11">
        <v>15109552</v>
      </c>
      <c r="AC236" s="11">
        <v>15940621</v>
      </c>
      <c r="AD236" s="11">
        <v>15932468</v>
      </c>
      <c r="AE236" s="11">
        <v>15864501</v>
      </c>
      <c r="AF236" s="11">
        <v>15424154</v>
      </c>
      <c r="AG236" s="11">
        <v>15990382</v>
      </c>
      <c r="AH236" s="11">
        <v>17620368</v>
      </c>
      <c r="AI236" s="11">
        <v>15252340</v>
      </c>
      <c r="AJ236" s="12">
        <v>16009339</v>
      </c>
      <c r="AK236" s="13">
        <v>15339916</v>
      </c>
      <c r="AL236" s="13">
        <v>16184520</v>
      </c>
      <c r="AM236" s="12"/>
      <c r="AN236" s="11">
        <v>65795608</v>
      </c>
      <c r="AO236" s="11">
        <v>64920519</v>
      </c>
      <c r="AP236" s="11">
        <v>64035887</v>
      </c>
      <c r="AQ236" s="11">
        <v>60028271</v>
      </c>
      <c r="AR236" s="11">
        <v>57853945</v>
      </c>
      <c r="AS236" s="11">
        <v>60475823</v>
      </c>
      <c r="AT236" s="11">
        <v>60264238</v>
      </c>
      <c r="AU236" s="11">
        <v>61208109</v>
      </c>
      <c r="AV236" s="11">
        <v>61462607</v>
      </c>
      <c r="AW236" s="11">
        <v>60945685</v>
      </c>
      <c r="AX236" s="11">
        <v>57318498</v>
      </c>
      <c r="AY236" s="11">
        <v>56527000</v>
      </c>
      <c r="AZ236" s="11">
        <v>55430133</v>
      </c>
      <c r="BA236" s="11">
        <v>55419478</v>
      </c>
      <c r="BB236" s="11">
        <v>54949786</v>
      </c>
      <c r="BC236" s="13">
        <v>55644197</v>
      </c>
      <c r="BD236" s="13">
        <v>56371735</v>
      </c>
      <c r="BE236" s="7">
        <v>205.35</v>
      </c>
    </row>
    <row r="237" spans="1:57">
      <c r="A237">
        <v>12227</v>
      </c>
      <c r="B237" t="s">
        <v>224</v>
      </c>
      <c r="C237" t="s">
        <v>249</v>
      </c>
      <c r="D237" s="11">
        <v>131774</v>
      </c>
      <c r="E237" s="11">
        <v>135090</v>
      </c>
      <c r="F237" s="11">
        <v>139809</v>
      </c>
      <c r="G237" s="11">
        <v>144993</v>
      </c>
      <c r="H237" s="11">
        <v>149863</v>
      </c>
      <c r="I237" s="11">
        <v>152366</v>
      </c>
      <c r="J237" s="11">
        <v>154585</v>
      </c>
      <c r="K237" s="11">
        <v>156532</v>
      </c>
      <c r="L237" s="11">
        <v>159186</v>
      </c>
      <c r="M237" s="11">
        <v>160337</v>
      </c>
      <c r="N237" s="11">
        <v>161509</v>
      </c>
      <c r="O237" s="11">
        <v>159347</v>
      </c>
      <c r="P237" s="11">
        <v>159092</v>
      </c>
      <c r="Q237" s="11">
        <v>159297</v>
      </c>
      <c r="R237" s="11">
        <v>159757</v>
      </c>
      <c r="S237" s="6">
        <v>160787</v>
      </c>
      <c r="T237" s="13">
        <v>162981</v>
      </c>
      <c r="U237" s="11"/>
      <c r="V237" s="11">
        <v>44229904</v>
      </c>
      <c r="W237" s="11">
        <v>45429049</v>
      </c>
      <c r="X237" s="11">
        <v>48748863</v>
      </c>
      <c r="Y237" s="11">
        <v>47339323</v>
      </c>
      <c r="Z237" s="11">
        <v>55150152</v>
      </c>
      <c r="AA237" s="11">
        <v>54958983</v>
      </c>
      <c r="AB237" s="11">
        <v>52067590</v>
      </c>
      <c r="AC237" s="11">
        <v>51651199</v>
      </c>
      <c r="AD237" s="11">
        <v>56838050</v>
      </c>
      <c r="AE237" s="11">
        <v>60003997</v>
      </c>
      <c r="AF237" s="11">
        <v>61548157</v>
      </c>
      <c r="AG237" s="11">
        <v>59706661</v>
      </c>
      <c r="AH237" s="11">
        <v>70636160</v>
      </c>
      <c r="AI237" s="11">
        <v>62721528</v>
      </c>
      <c r="AJ237" s="12">
        <v>88774314</v>
      </c>
      <c r="AK237" s="13">
        <v>74205118</v>
      </c>
      <c r="AL237" s="13">
        <v>79772613</v>
      </c>
      <c r="AM237" s="12"/>
      <c r="AN237" s="11">
        <v>292956415</v>
      </c>
      <c r="AO237" s="11">
        <v>306203827</v>
      </c>
      <c r="AP237" s="11">
        <v>314216855</v>
      </c>
      <c r="AQ237" s="11">
        <v>314364320</v>
      </c>
      <c r="AR237" s="11">
        <v>328622031</v>
      </c>
      <c r="AS237" s="11">
        <v>348927513</v>
      </c>
      <c r="AT237" s="11">
        <v>374896860</v>
      </c>
      <c r="AU237" s="11">
        <v>379334267</v>
      </c>
      <c r="AV237" s="11">
        <v>393774282</v>
      </c>
      <c r="AW237" s="11">
        <v>389991427</v>
      </c>
      <c r="AX237" s="11">
        <v>365974357</v>
      </c>
      <c r="AY237" s="11">
        <v>367365277</v>
      </c>
      <c r="AZ237" s="11">
        <v>360068587</v>
      </c>
      <c r="BA237" s="11">
        <v>357025407</v>
      </c>
      <c r="BB237" s="11">
        <v>373443137</v>
      </c>
      <c r="BC237" s="13">
        <v>384551526</v>
      </c>
      <c r="BD237" s="13">
        <v>383699938</v>
      </c>
      <c r="BE237" s="7">
        <v>17.29</v>
      </c>
    </row>
    <row r="238" spans="1:57">
      <c r="A238">
        <v>12228</v>
      </c>
      <c r="B238" t="s">
        <v>224</v>
      </c>
      <c r="C238" t="s">
        <v>250</v>
      </c>
      <c r="D238" s="11">
        <v>83649</v>
      </c>
      <c r="E238" s="11">
        <v>83689</v>
      </c>
      <c r="F238" s="11">
        <v>83959</v>
      </c>
      <c r="G238" s="11">
        <v>84314</v>
      </c>
      <c r="H238" s="11">
        <v>85186</v>
      </c>
      <c r="I238" s="11">
        <v>85943</v>
      </c>
      <c r="J238" s="11">
        <v>86306</v>
      </c>
      <c r="K238" s="11">
        <v>86465</v>
      </c>
      <c r="L238" s="11">
        <v>87004</v>
      </c>
      <c r="M238" s="11">
        <v>87626</v>
      </c>
      <c r="N238" s="11">
        <v>88150</v>
      </c>
      <c r="O238" s="11">
        <v>89102</v>
      </c>
      <c r="P238" s="11">
        <v>89426</v>
      </c>
      <c r="Q238" s="11">
        <v>89892</v>
      </c>
      <c r="R238" s="11">
        <v>89919</v>
      </c>
      <c r="S238" s="6">
        <v>90079</v>
      </c>
      <c r="T238" s="13">
        <v>90451</v>
      </c>
      <c r="U238" s="11"/>
      <c r="V238" s="11">
        <v>19859223</v>
      </c>
      <c r="W238" s="11">
        <v>19876614</v>
      </c>
      <c r="X238" s="11">
        <v>19823002</v>
      </c>
      <c r="Y238" s="11">
        <v>20739807</v>
      </c>
      <c r="Z238" s="11">
        <v>20776595</v>
      </c>
      <c r="AA238" s="11">
        <v>20781245</v>
      </c>
      <c r="AB238" s="11">
        <v>24469331</v>
      </c>
      <c r="AC238" s="11">
        <v>22068062</v>
      </c>
      <c r="AD238" s="11">
        <v>22460147</v>
      </c>
      <c r="AE238" s="11">
        <v>23695102</v>
      </c>
      <c r="AF238" s="11">
        <v>23164271</v>
      </c>
      <c r="AG238" s="11">
        <v>22452118</v>
      </c>
      <c r="AH238" s="11">
        <v>23196903</v>
      </c>
      <c r="AI238" s="11">
        <v>24778217</v>
      </c>
      <c r="AJ238" s="12">
        <v>25386633</v>
      </c>
      <c r="AK238" s="13">
        <v>25705696</v>
      </c>
      <c r="AL238" s="13">
        <v>25627250</v>
      </c>
      <c r="AM238" s="12"/>
      <c r="AN238" s="11">
        <v>151208463</v>
      </c>
      <c r="AO238" s="11">
        <v>149688890</v>
      </c>
      <c r="AP238" s="11">
        <v>146016769</v>
      </c>
      <c r="AQ238" s="11">
        <v>139740355</v>
      </c>
      <c r="AR238" s="11">
        <v>137064162</v>
      </c>
      <c r="AS238" s="11">
        <v>137384596</v>
      </c>
      <c r="AT238" s="11">
        <v>143418580</v>
      </c>
      <c r="AU238" s="11">
        <v>144123200</v>
      </c>
      <c r="AV238" s="11">
        <v>143893561</v>
      </c>
      <c r="AW238" s="11">
        <v>142263253</v>
      </c>
      <c r="AX238" s="11">
        <v>134001696</v>
      </c>
      <c r="AY238" s="11">
        <v>131233474</v>
      </c>
      <c r="AZ238" s="11">
        <v>133540446</v>
      </c>
      <c r="BA238" s="11">
        <v>133239166</v>
      </c>
      <c r="BB238" s="11">
        <v>134630347</v>
      </c>
      <c r="BC238" s="13">
        <v>135729555</v>
      </c>
      <c r="BD238" s="13">
        <v>138875635</v>
      </c>
      <c r="BE238" s="7">
        <v>34.700000000000003</v>
      </c>
    </row>
    <row r="239" spans="1:57">
      <c r="A239">
        <v>12229</v>
      </c>
      <c r="B239" t="s">
        <v>224</v>
      </c>
      <c r="C239" t="s">
        <v>251</v>
      </c>
      <c r="D239" s="11">
        <v>59607</v>
      </c>
      <c r="E239" s="11">
        <v>59937</v>
      </c>
      <c r="F239" s="11">
        <v>60084</v>
      </c>
      <c r="G239" s="11">
        <v>60138</v>
      </c>
      <c r="H239" s="11">
        <v>60103</v>
      </c>
      <c r="I239" s="11">
        <v>60105</v>
      </c>
      <c r="J239" s="11">
        <v>60325</v>
      </c>
      <c r="K239" s="11">
        <v>60391</v>
      </c>
      <c r="L239" s="11">
        <v>60514</v>
      </c>
      <c r="M239" s="11">
        <v>60788</v>
      </c>
      <c r="N239" s="11">
        <v>60919</v>
      </c>
      <c r="O239" s="11">
        <v>60932</v>
      </c>
      <c r="P239" s="11">
        <v>61019</v>
      </c>
      <c r="Q239" s="11">
        <v>61302</v>
      </c>
      <c r="R239" s="11">
        <v>61429</v>
      </c>
      <c r="S239" s="6">
        <v>61469</v>
      </c>
      <c r="T239" s="13">
        <v>61652</v>
      </c>
      <c r="U239" s="11"/>
      <c r="V239" s="11">
        <v>20593769</v>
      </c>
      <c r="W239" s="11">
        <v>20783471</v>
      </c>
      <c r="X239" s="11">
        <v>21195673</v>
      </c>
      <c r="Y239" s="11">
        <v>23166548</v>
      </c>
      <c r="Z239" s="11">
        <v>20233755</v>
      </c>
      <c r="AA239" s="11">
        <v>20526240</v>
      </c>
      <c r="AB239" s="11">
        <v>20243525</v>
      </c>
      <c r="AC239" s="11">
        <v>20549829</v>
      </c>
      <c r="AD239" s="11">
        <v>20539784</v>
      </c>
      <c r="AE239" s="11">
        <v>21060198</v>
      </c>
      <c r="AF239" s="11">
        <v>20831817</v>
      </c>
      <c r="AG239" s="11">
        <v>20815764</v>
      </c>
      <c r="AH239" s="11">
        <v>21613495</v>
      </c>
      <c r="AI239" s="11">
        <v>24706819</v>
      </c>
      <c r="AJ239" s="12">
        <v>26601645</v>
      </c>
      <c r="AK239" s="13">
        <v>24827354</v>
      </c>
      <c r="AL239" s="13">
        <v>22974061</v>
      </c>
      <c r="AM239" s="12"/>
      <c r="AN239" s="11">
        <v>87578887</v>
      </c>
      <c r="AO239" s="11">
        <v>86730905</v>
      </c>
      <c r="AP239" s="11">
        <v>87491457</v>
      </c>
      <c r="AQ239" s="11">
        <v>84518389</v>
      </c>
      <c r="AR239" s="11">
        <v>83344780</v>
      </c>
      <c r="AS239" s="11">
        <v>83562466</v>
      </c>
      <c r="AT239" s="11">
        <v>86784475</v>
      </c>
      <c r="AU239" s="11">
        <v>87231554</v>
      </c>
      <c r="AV239" s="11">
        <v>88002217</v>
      </c>
      <c r="AW239" s="11">
        <v>88120503</v>
      </c>
      <c r="AX239" s="11">
        <v>83991461</v>
      </c>
      <c r="AY239" s="11">
        <v>83816125</v>
      </c>
      <c r="AZ239" s="11">
        <v>84570099</v>
      </c>
      <c r="BA239" s="11">
        <v>84519160</v>
      </c>
      <c r="BB239" s="11">
        <v>85223411</v>
      </c>
      <c r="BC239" s="13">
        <v>86449785</v>
      </c>
      <c r="BD239" s="13">
        <v>88343630</v>
      </c>
      <c r="BE239" s="7">
        <v>94.92</v>
      </c>
    </row>
    <row r="240" spans="1:57">
      <c r="A240">
        <v>12230</v>
      </c>
      <c r="B240" t="s">
        <v>224</v>
      </c>
      <c r="C240" t="s">
        <v>252</v>
      </c>
      <c r="D240" s="11">
        <v>74679</v>
      </c>
      <c r="E240" s="11">
        <v>75799</v>
      </c>
      <c r="F240" s="11">
        <v>76293</v>
      </c>
      <c r="G240" s="11">
        <v>76279</v>
      </c>
      <c r="H240" s="11">
        <v>76210</v>
      </c>
      <c r="I240" s="11">
        <v>76129</v>
      </c>
      <c r="J240" s="11">
        <v>75908</v>
      </c>
      <c r="K240" s="11">
        <v>75642</v>
      </c>
      <c r="L240" s="11">
        <v>75410</v>
      </c>
      <c r="M240" s="11">
        <v>75008</v>
      </c>
      <c r="N240" s="11">
        <v>74577</v>
      </c>
      <c r="O240" s="11">
        <v>73894</v>
      </c>
      <c r="P240" s="11">
        <v>73136</v>
      </c>
      <c r="Q240" s="11">
        <v>72782</v>
      </c>
      <c r="R240" s="11">
        <v>71877</v>
      </c>
      <c r="S240" s="6">
        <v>71074</v>
      </c>
      <c r="T240" s="13">
        <v>70132</v>
      </c>
      <c r="U240" s="11"/>
      <c r="V240" s="11">
        <v>17445998</v>
      </c>
      <c r="W240" s="11">
        <v>20330705</v>
      </c>
      <c r="X240" s="11">
        <v>19645909</v>
      </c>
      <c r="Y240" s="11">
        <v>18717826</v>
      </c>
      <c r="Z240" s="11">
        <v>17325844</v>
      </c>
      <c r="AA240" s="11">
        <v>17099109</v>
      </c>
      <c r="AB240" s="11">
        <v>17819467</v>
      </c>
      <c r="AC240" s="11">
        <v>17371596</v>
      </c>
      <c r="AD240" s="11">
        <v>17086169</v>
      </c>
      <c r="AE240" s="11">
        <v>18882966</v>
      </c>
      <c r="AF240" s="11">
        <v>19012281</v>
      </c>
      <c r="AG240" s="11">
        <v>18946951</v>
      </c>
      <c r="AH240" s="11">
        <v>19341822</v>
      </c>
      <c r="AI240" s="11">
        <v>20152614</v>
      </c>
      <c r="AJ240" s="12">
        <v>21198942</v>
      </c>
      <c r="AK240" s="13">
        <v>19382612</v>
      </c>
      <c r="AL240" s="13">
        <v>19979915</v>
      </c>
      <c r="AM240" s="12"/>
      <c r="AN240" s="11">
        <v>93520960</v>
      </c>
      <c r="AO240" s="11">
        <v>92848576</v>
      </c>
      <c r="AP240" s="11">
        <v>92476706</v>
      </c>
      <c r="AQ240" s="11">
        <v>89448814</v>
      </c>
      <c r="AR240" s="11">
        <v>88786352</v>
      </c>
      <c r="AS240" s="11">
        <v>89499572</v>
      </c>
      <c r="AT240" s="11">
        <v>92844429</v>
      </c>
      <c r="AU240" s="11">
        <v>92571136</v>
      </c>
      <c r="AV240" s="11">
        <v>93196685</v>
      </c>
      <c r="AW240" s="11">
        <v>92151306</v>
      </c>
      <c r="AX240" s="11">
        <v>86192537</v>
      </c>
      <c r="AY240" s="11">
        <v>84285992</v>
      </c>
      <c r="AZ240" s="11">
        <v>83877716</v>
      </c>
      <c r="BA240" s="11">
        <v>82824850</v>
      </c>
      <c r="BB240" s="11">
        <v>82990785</v>
      </c>
      <c r="BC240" s="13">
        <v>84173977</v>
      </c>
      <c r="BD240" s="13">
        <v>85126145</v>
      </c>
      <c r="BE240" s="7">
        <v>74.87</v>
      </c>
    </row>
    <row r="241" spans="1:57">
      <c r="A241">
        <v>12231</v>
      </c>
      <c r="B241" t="s">
        <v>224</v>
      </c>
      <c r="C241" t="s">
        <v>253</v>
      </c>
      <c r="D241" s="11">
        <v>80829</v>
      </c>
      <c r="E241" s="11">
        <v>80950</v>
      </c>
      <c r="F241" s="11">
        <v>80690</v>
      </c>
      <c r="G241" s="11">
        <v>80821</v>
      </c>
      <c r="H241" s="11">
        <v>81346</v>
      </c>
      <c r="I241" s="11">
        <v>81914</v>
      </c>
      <c r="J241" s="11">
        <v>82145</v>
      </c>
      <c r="K241" s="11">
        <v>84106</v>
      </c>
      <c r="L241" s="11">
        <v>86109</v>
      </c>
      <c r="M241" s="11">
        <v>87957</v>
      </c>
      <c r="N241" s="11">
        <v>89445</v>
      </c>
      <c r="O241" s="11">
        <v>90465</v>
      </c>
      <c r="P241" s="11">
        <v>91421</v>
      </c>
      <c r="Q241" s="11">
        <v>92237</v>
      </c>
      <c r="R241" s="11">
        <v>92553</v>
      </c>
      <c r="S241" s="6">
        <v>93694</v>
      </c>
      <c r="T241" s="13">
        <v>95798</v>
      </c>
      <c r="U241" s="11"/>
      <c r="V241" s="11">
        <v>27388924</v>
      </c>
      <c r="W241" s="11">
        <v>27765425</v>
      </c>
      <c r="X241" s="11">
        <v>29209471</v>
      </c>
      <c r="Y241" s="11">
        <v>28418744</v>
      </c>
      <c r="Z241" s="11">
        <v>27799609</v>
      </c>
      <c r="AA241" s="11">
        <v>25126899</v>
      </c>
      <c r="AB241" s="11">
        <v>27051240</v>
      </c>
      <c r="AC241" s="11">
        <v>27463464</v>
      </c>
      <c r="AD241" s="11">
        <v>29192931</v>
      </c>
      <c r="AE241" s="11">
        <v>31135891</v>
      </c>
      <c r="AF241" s="11">
        <v>33219459</v>
      </c>
      <c r="AG241" s="11">
        <v>30298900</v>
      </c>
      <c r="AH241" s="11">
        <v>30296346</v>
      </c>
      <c r="AI241" s="11">
        <v>32525601</v>
      </c>
      <c r="AJ241" s="12">
        <v>32957658</v>
      </c>
      <c r="AK241" s="13">
        <v>31119330</v>
      </c>
      <c r="AL241" s="13">
        <v>34151247</v>
      </c>
      <c r="AM241" s="12"/>
      <c r="AN241" s="11">
        <v>126787950</v>
      </c>
      <c r="AO241" s="11">
        <v>128236904</v>
      </c>
      <c r="AP241" s="11">
        <v>128771472</v>
      </c>
      <c r="AQ241" s="11">
        <v>125747397</v>
      </c>
      <c r="AR241" s="11">
        <v>124735543</v>
      </c>
      <c r="AS241" s="11">
        <v>127388224</v>
      </c>
      <c r="AT241" s="11">
        <v>134418106</v>
      </c>
      <c r="AU241" s="11">
        <v>136598341</v>
      </c>
      <c r="AV241" s="11">
        <v>141700501</v>
      </c>
      <c r="AW241" s="11">
        <v>144173656</v>
      </c>
      <c r="AX241" s="11">
        <v>139990710</v>
      </c>
      <c r="AY241" s="11">
        <v>142132117</v>
      </c>
      <c r="AZ241" s="11">
        <v>142767824</v>
      </c>
      <c r="BA241" s="11">
        <v>145347532</v>
      </c>
      <c r="BB241" s="11">
        <v>148774695</v>
      </c>
      <c r="BC241" s="13">
        <v>151371276</v>
      </c>
      <c r="BD241" s="13">
        <v>157387146</v>
      </c>
      <c r="BE241" s="7">
        <v>123.8</v>
      </c>
    </row>
    <row r="242" spans="1:57">
      <c r="A242">
        <v>12232</v>
      </c>
      <c r="B242" t="s">
        <v>224</v>
      </c>
      <c r="C242" t="s">
        <v>254</v>
      </c>
      <c r="D242" s="11">
        <v>50569</v>
      </c>
      <c r="E242" s="11">
        <v>50950</v>
      </c>
      <c r="F242" s="11">
        <v>51529</v>
      </c>
      <c r="G242" s="11">
        <v>52811</v>
      </c>
      <c r="H242" s="11">
        <v>53243</v>
      </c>
      <c r="I242" s="11">
        <v>54030</v>
      </c>
      <c r="J242" s="11">
        <v>55684</v>
      </c>
      <c r="K242" s="11">
        <v>58036</v>
      </c>
      <c r="L242" s="11">
        <v>59389</v>
      </c>
      <c r="M242" s="11">
        <v>60334</v>
      </c>
      <c r="N242" s="11">
        <v>61073</v>
      </c>
      <c r="O242" s="11">
        <v>61256</v>
      </c>
      <c r="P242" s="11">
        <v>61726</v>
      </c>
      <c r="Q242" s="11">
        <v>61845</v>
      </c>
      <c r="R242" s="11">
        <v>62055</v>
      </c>
      <c r="S242" s="6">
        <v>62360</v>
      </c>
      <c r="T242" s="13">
        <v>62490</v>
      </c>
      <c r="U242" s="11"/>
      <c r="V242" s="11">
        <v>14975303</v>
      </c>
      <c r="W242" s="11">
        <v>15325020</v>
      </c>
      <c r="X242" s="11">
        <v>14702037</v>
      </c>
      <c r="Y242" s="11">
        <v>15785233</v>
      </c>
      <c r="Z242" s="11">
        <v>15424667</v>
      </c>
      <c r="AA242" s="11">
        <v>14491088</v>
      </c>
      <c r="AB242" s="11">
        <v>15311663</v>
      </c>
      <c r="AC242" s="11">
        <v>15392169</v>
      </c>
      <c r="AD242" s="11">
        <v>16752284</v>
      </c>
      <c r="AE242" s="11">
        <v>17387417</v>
      </c>
      <c r="AF242" s="11">
        <v>16951815</v>
      </c>
      <c r="AG242" s="11">
        <v>16841209</v>
      </c>
      <c r="AH242" s="11">
        <v>18663889</v>
      </c>
      <c r="AI242" s="11">
        <v>18135790</v>
      </c>
      <c r="AJ242" s="12">
        <v>17959336</v>
      </c>
      <c r="AK242" s="13">
        <v>20401513</v>
      </c>
      <c r="AL242" s="13">
        <v>20426264</v>
      </c>
      <c r="AM242" s="12"/>
      <c r="AN242" s="11">
        <v>90943244</v>
      </c>
      <c r="AO242" s="11">
        <v>89172583</v>
      </c>
      <c r="AP242" s="11">
        <v>87941099</v>
      </c>
      <c r="AQ242" s="11">
        <v>86436408</v>
      </c>
      <c r="AR242" s="11">
        <v>87120337</v>
      </c>
      <c r="AS242" s="11">
        <v>89549710</v>
      </c>
      <c r="AT242" s="11">
        <v>94734780</v>
      </c>
      <c r="AU242" s="11">
        <v>99129088</v>
      </c>
      <c r="AV242" s="11">
        <v>102157044</v>
      </c>
      <c r="AW242" s="11">
        <v>102583261</v>
      </c>
      <c r="AX242" s="11">
        <v>96192251</v>
      </c>
      <c r="AY242" s="11">
        <v>97525864</v>
      </c>
      <c r="AZ242" s="11">
        <v>97615503</v>
      </c>
      <c r="BA242" s="11">
        <v>99387969</v>
      </c>
      <c r="BB242" s="11">
        <v>98822387</v>
      </c>
      <c r="BC242" s="13">
        <v>100304791</v>
      </c>
      <c r="BD242" s="13">
        <v>100628779</v>
      </c>
      <c r="BE242" s="7">
        <v>35.409999999999997</v>
      </c>
    </row>
    <row r="243" spans="1:57">
      <c r="A243">
        <v>12233</v>
      </c>
      <c r="B243" t="s">
        <v>224</v>
      </c>
      <c r="C243" t="s">
        <v>255</v>
      </c>
      <c r="D243" s="11">
        <v>49164</v>
      </c>
      <c r="E243" s="11">
        <v>49309</v>
      </c>
      <c r="F243" s="11">
        <v>49566</v>
      </c>
      <c r="G243" s="11">
        <v>49697</v>
      </c>
      <c r="H243" s="11">
        <v>49653</v>
      </c>
      <c r="I243" s="11">
        <v>49840</v>
      </c>
      <c r="J243" s="11">
        <v>49876</v>
      </c>
      <c r="K243" s="11">
        <v>50036</v>
      </c>
      <c r="L243" s="11">
        <v>49930</v>
      </c>
      <c r="M243" s="11">
        <v>49812</v>
      </c>
      <c r="N243" s="11">
        <v>49375</v>
      </c>
      <c r="O243" s="11">
        <v>48809</v>
      </c>
      <c r="P243" s="11">
        <v>48520</v>
      </c>
      <c r="Q243" s="11">
        <v>48464</v>
      </c>
      <c r="R243" s="11">
        <v>48424</v>
      </c>
      <c r="S243" s="6">
        <v>48297</v>
      </c>
      <c r="T243" s="13">
        <v>48246</v>
      </c>
      <c r="U243" s="11"/>
      <c r="V243" s="11">
        <v>12448827</v>
      </c>
      <c r="W243" s="11">
        <v>12745317</v>
      </c>
      <c r="X243" s="11">
        <v>13220770</v>
      </c>
      <c r="Y243" s="11">
        <v>12781292</v>
      </c>
      <c r="Z243" s="11">
        <v>12717174</v>
      </c>
      <c r="AA243" s="11">
        <v>12248563</v>
      </c>
      <c r="AB243" s="11">
        <v>12277258</v>
      </c>
      <c r="AC243" s="11">
        <v>11813895</v>
      </c>
      <c r="AD243" s="11">
        <v>11340571</v>
      </c>
      <c r="AE243" s="11">
        <v>13085357</v>
      </c>
      <c r="AF243" s="11">
        <v>14265676</v>
      </c>
      <c r="AG243" s="11">
        <v>14890661</v>
      </c>
      <c r="AH243" s="11">
        <v>14608626</v>
      </c>
      <c r="AI243" s="11">
        <v>14360648</v>
      </c>
      <c r="AJ243" s="12">
        <v>15629591</v>
      </c>
      <c r="AK243" s="13">
        <v>15817018</v>
      </c>
      <c r="AL243" s="13">
        <v>15566909</v>
      </c>
      <c r="AM243" s="12"/>
      <c r="AN243" s="11">
        <v>73839376</v>
      </c>
      <c r="AO243" s="11">
        <v>72983705</v>
      </c>
      <c r="AP243" s="11">
        <v>73743985</v>
      </c>
      <c r="AQ243" s="11">
        <v>70792116</v>
      </c>
      <c r="AR243" s="11">
        <v>69668577</v>
      </c>
      <c r="AS243" s="11">
        <v>72454322</v>
      </c>
      <c r="AT243" s="11">
        <v>72422745</v>
      </c>
      <c r="AU243" s="11">
        <v>73471675</v>
      </c>
      <c r="AV243" s="11">
        <v>72219172</v>
      </c>
      <c r="AW243" s="11">
        <v>71216678</v>
      </c>
      <c r="AX243" s="11">
        <v>65873012</v>
      </c>
      <c r="AY243" s="11">
        <v>64714071</v>
      </c>
      <c r="AZ243" s="11">
        <v>62796434</v>
      </c>
      <c r="BA243" s="11">
        <v>64972703</v>
      </c>
      <c r="BB243" s="11">
        <v>63493589</v>
      </c>
      <c r="BC243" s="13">
        <v>63289946</v>
      </c>
      <c r="BD243" s="13">
        <v>64794387</v>
      </c>
      <c r="BE243" s="7">
        <v>53.91</v>
      </c>
    </row>
    <row r="244" spans="1:57">
      <c r="A244">
        <v>12234</v>
      </c>
      <c r="B244" t="s">
        <v>224</v>
      </c>
      <c r="C244" t="s">
        <v>256</v>
      </c>
      <c r="D244" s="11">
        <v>48129</v>
      </c>
      <c r="E244" s="11">
        <v>47599</v>
      </c>
      <c r="F244" s="11">
        <v>47152</v>
      </c>
      <c r="G244" s="11">
        <v>46835</v>
      </c>
      <c r="H244" s="11">
        <v>46215</v>
      </c>
      <c r="I244" s="11">
        <v>45729</v>
      </c>
      <c r="J244" s="11">
        <v>45152</v>
      </c>
      <c r="K244" s="11">
        <v>44614</v>
      </c>
      <c r="L244" s="11">
        <v>43963</v>
      </c>
      <c r="M244" s="11">
        <v>43424</v>
      </c>
      <c r="N244" s="11">
        <v>42943</v>
      </c>
      <c r="O244" s="11">
        <v>42321</v>
      </c>
      <c r="P244" s="11">
        <v>41680</v>
      </c>
      <c r="Q244" s="11">
        <v>41348</v>
      </c>
      <c r="R244" s="11">
        <v>40732</v>
      </c>
      <c r="S244" s="6">
        <v>40077</v>
      </c>
      <c r="T244" s="13">
        <v>39426</v>
      </c>
      <c r="U244" s="11"/>
      <c r="V244" s="11">
        <v>20523735</v>
      </c>
      <c r="W244" s="11">
        <v>22002416</v>
      </c>
      <c r="X244" s="11">
        <v>22702751</v>
      </c>
      <c r="Y244" s="11">
        <v>21173252</v>
      </c>
      <c r="Z244" s="11">
        <v>22357356</v>
      </c>
      <c r="AA244" s="11">
        <v>22272702</v>
      </c>
      <c r="AB244" s="11">
        <v>18867331</v>
      </c>
      <c r="AC244" s="11">
        <v>19843927</v>
      </c>
      <c r="AD244" s="11">
        <v>19761701</v>
      </c>
      <c r="AE244" s="11">
        <v>26388588</v>
      </c>
      <c r="AF244" s="11">
        <v>24179619</v>
      </c>
      <c r="AG244" s="11">
        <v>22337353</v>
      </c>
      <c r="AH244" s="11">
        <v>22002773</v>
      </c>
      <c r="AI244" s="11">
        <v>23787539</v>
      </c>
      <c r="AJ244" s="12">
        <v>25343585</v>
      </c>
      <c r="AK244" s="13">
        <v>24033098</v>
      </c>
      <c r="AL244" s="13">
        <v>22163745</v>
      </c>
      <c r="AM244" s="12"/>
      <c r="AN244" s="11">
        <v>51740547</v>
      </c>
      <c r="AO244" s="11">
        <v>50814972</v>
      </c>
      <c r="AP244" s="11">
        <v>49430503</v>
      </c>
      <c r="AQ244" s="11">
        <v>47342693</v>
      </c>
      <c r="AR244" s="11">
        <v>45934272</v>
      </c>
      <c r="AS244" s="11">
        <v>45737770</v>
      </c>
      <c r="AT244" s="11">
        <v>48001688</v>
      </c>
      <c r="AU244" s="11">
        <v>46634244</v>
      </c>
      <c r="AV244" s="11">
        <v>45806565</v>
      </c>
      <c r="AW244" s="11">
        <v>44758689</v>
      </c>
      <c r="AX244" s="11">
        <v>42547710</v>
      </c>
      <c r="AY244" s="11">
        <v>41371091</v>
      </c>
      <c r="AZ244" s="11">
        <v>40195987</v>
      </c>
      <c r="BA244" s="11">
        <v>39735569</v>
      </c>
      <c r="BB244" s="11">
        <v>39406671</v>
      </c>
      <c r="BC244" s="13">
        <v>38821613</v>
      </c>
      <c r="BD244" s="13">
        <v>39163563</v>
      </c>
      <c r="BE244" s="7">
        <v>230.22</v>
      </c>
    </row>
    <row r="245" spans="1:57">
      <c r="A245">
        <v>12235</v>
      </c>
      <c r="B245" t="s">
        <v>224</v>
      </c>
      <c r="C245" t="s">
        <v>257</v>
      </c>
      <c r="D245" s="11">
        <v>43054</v>
      </c>
      <c r="E245" s="11">
        <v>43069</v>
      </c>
      <c r="F245" s="11">
        <v>42703</v>
      </c>
      <c r="G245" s="11">
        <v>42461</v>
      </c>
      <c r="H245" s="11">
        <v>42180</v>
      </c>
      <c r="I245" s="11">
        <v>41930</v>
      </c>
      <c r="J245" s="11">
        <v>41572</v>
      </c>
      <c r="K245" s="11">
        <v>41153</v>
      </c>
      <c r="L245" s="11">
        <v>40736</v>
      </c>
      <c r="M245" s="11">
        <v>40345</v>
      </c>
      <c r="N245" s="11">
        <v>40039</v>
      </c>
      <c r="O245" s="11">
        <v>39590</v>
      </c>
      <c r="P245" s="11">
        <v>39085</v>
      </c>
      <c r="Q245" s="11">
        <v>38849</v>
      </c>
      <c r="R245" s="11">
        <v>38349</v>
      </c>
      <c r="S245" s="6">
        <v>37779</v>
      </c>
      <c r="T245" s="13">
        <v>37262</v>
      </c>
      <c r="U245" s="11"/>
      <c r="V245" s="11">
        <v>14929885</v>
      </c>
      <c r="W245" s="11">
        <v>15665675</v>
      </c>
      <c r="X245" s="11">
        <v>13709235</v>
      </c>
      <c r="Y245" s="11">
        <v>13708244</v>
      </c>
      <c r="Z245" s="11">
        <v>13836416</v>
      </c>
      <c r="AA245" s="11">
        <v>14371924</v>
      </c>
      <c r="AB245" s="11">
        <v>12855087</v>
      </c>
      <c r="AC245" s="11">
        <v>12425244</v>
      </c>
      <c r="AD245" s="11">
        <v>12393505</v>
      </c>
      <c r="AE245" s="11">
        <v>14212788</v>
      </c>
      <c r="AF245" s="11">
        <v>14834049</v>
      </c>
      <c r="AG245" s="11">
        <v>14311065</v>
      </c>
      <c r="AH245" s="11">
        <v>14040456</v>
      </c>
      <c r="AI245" s="11">
        <v>15895644</v>
      </c>
      <c r="AJ245" s="12">
        <v>15722438</v>
      </c>
      <c r="AK245" s="13">
        <v>15444949</v>
      </c>
      <c r="AL245" s="13">
        <v>14517555</v>
      </c>
      <c r="AM245" s="12"/>
      <c r="AN245" s="11">
        <v>51029563</v>
      </c>
      <c r="AO245" s="11">
        <v>50039107</v>
      </c>
      <c r="AP245" s="11">
        <v>48893624</v>
      </c>
      <c r="AQ245" s="11">
        <v>46957189</v>
      </c>
      <c r="AR245" s="11">
        <v>46325580</v>
      </c>
      <c r="AS245" s="11">
        <v>45948823</v>
      </c>
      <c r="AT245" s="11">
        <v>47846154</v>
      </c>
      <c r="AU245" s="11">
        <v>46862049</v>
      </c>
      <c r="AV245" s="11">
        <v>46999572</v>
      </c>
      <c r="AW245" s="11">
        <v>46002603</v>
      </c>
      <c r="AX245" s="11">
        <v>42802349</v>
      </c>
      <c r="AY245" s="11">
        <v>42408964</v>
      </c>
      <c r="AZ245" s="11">
        <v>42467300</v>
      </c>
      <c r="BA245" s="11">
        <v>42953374</v>
      </c>
      <c r="BB245" s="11">
        <v>42677540</v>
      </c>
      <c r="BC245" s="13">
        <v>42561104</v>
      </c>
      <c r="BD245" s="13">
        <v>43264641</v>
      </c>
      <c r="BE245" s="7">
        <v>101.78</v>
      </c>
    </row>
    <row r="246" spans="1:57">
      <c r="A246">
        <v>12236</v>
      </c>
      <c r="B246" t="s">
        <v>224</v>
      </c>
      <c r="C246" t="s">
        <v>258</v>
      </c>
      <c r="D246" s="11">
        <v>92498</v>
      </c>
      <c r="E246" s="11">
        <v>91717</v>
      </c>
      <c r="F246" s="11">
        <v>90955</v>
      </c>
      <c r="G246" s="11">
        <v>90355</v>
      </c>
      <c r="H246" s="11">
        <v>89463</v>
      </c>
      <c r="I246" s="11">
        <v>88718</v>
      </c>
      <c r="J246" s="11">
        <v>87837</v>
      </c>
      <c r="K246" s="11">
        <v>86654</v>
      </c>
      <c r="L246" s="11">
        <v>85840</v>
      </c>
      <c r="M246" s="11">
        <v>85069</v>
      </c>
      <c r="N246" s="11">
        <v>84317</v>
      </c>
      <c r="O246" s="11">
        <v>83194</v>
      </c>
      <c r="P246" s="11">
        <v>82072</v>
      </c>
      <c r="Q246" s="11">
        <v>81348</v>
      </c>
      <c r="R246" s="11">
        <v>80304</v>
      </c>
      <c r="S246" s="6">
        <v>79167</v>
      </c>
      <c r="T246" s="13">
        <v>78065</v>
      </c>
      <c r="U246" s="11"/>
      <c r="V246" s="11">
        <v>29408330</v>
      </c>
      <c r="W246" s="11">
        <v>27724180</v>
      </c>
      <c r="X246" s="11">
        <v>27017973</v>
      </c>
      <c r="Y246" s="11">
        <v>27904349</v>
      </c>
      <c r="Z246" s="11">
        <v>26707907</v>
      </c>
      <c r="AA246" s="11">
        <v>27877495</v>
      </c>
      <c r="AB246" s="11">
        <v>26481576</v>
      </c>
      <c r="AC246" s="11">
        <v>27098602</v>
      </c>
      <c r="AD246" s="11">
        <v>26759629</v>
      </c>
      <c r="AE246" s="11">
        <v>29300790</v>
      </c>
      <c r="AF246" s="11">
        <v>28994906</v>
      </c>
      <c r="AG246" s="11">
        <v>31245229</v>
      </c>
      <c r="AH246" s="11">
        <v>35694649</v>
      </c>
      <c r="AI246" s="11">
        <v>34155008</v>
      </c>
      <c r="AJ246" s="12">
        <v>31600642</v>
      </c>
      <c r="AK246" s="13">
        <v>38040337</v>
      </c>
      <c r="AL246" s="13">
        <v>33538351</v>
      </c>
      <c r="AM246" s="12"/>
      <c r="AN246" s="11">
        <v>113862549</v>
      </c>
      <c r="AO246" s="11">
        <v>110248881</v>
      </c>
      <c r="AP246" s="11">
        <v>108243262</v>
      </c>
      <c r="AQ246" s="11">
        <v>103482939</v>
      </c>
      <c r="AR246" s="11">
        <v>103383463</v>
      </c>
      <c r="AS246" s="11">
        <v>101376141</v>
      </c>
      <c r="AT246" s="11">
        <v>104680786</v>
      </c>
      <c r="AU246" s="11">
        <v>104413365</v>
      </c>
      <c r="AV246" s="11">
        <v>104139653</v>
      </c>
      <c r="AW246" s="11">
        <v>102163657</v>
      </c>
      <c r="AX246" s="11">
        <v>95506213</v>
      </c>
      <c r="AY246" s="11">
        <v>93404767</v>
      </c>
      <c r="AZ246" s="11">
        <v>90940913</v>
      </c>
      <c r="BA246" s="11">
        <v>92704829</v>
      </c>
      <c r="BB246" s="11">
        <v>91501581</v>
      </c>
      <c r="BC246" s="13">
        <v>90749239</v>
      </c>
      <c r="BD246" s="13">
        <v>92278399</v>
      </c>
      <c r="BE246" s="7">
        <v>262.31</v>
      </c>
    </row>
    <row r="247" spans="1:57">
      <c r="A247">
        <v>12237</v>
      </c>
      <c r="B247" t="s">
        <v>224</v>
      </c>
      <c r="C247" t="s">
        <v>259</v>
      </c>
      <c r="D247" s="11">
        <v>62124</v>
      </c>
      <c r="E247" s="11">
        <v>61963</v>
      </c>
      <c r="F247" s="11">
        <v>61562</v>
      </c>
      <c r="G247" s="11">
        <v>61115</v>
      </c>
      <c r="H247" s="11">
        <v>60616</v>
      </c>
      <c r="I247" s="11">
        <v>60143</v>
      </c>
      <c r="J247" s="11">
        <v>59601</v>
      </c>
      <c r="K247" s="11">
        <v>59029</v>
      </c>
      <c r="L247" s="11">
        <v>58275</v>
      </c>
      <c r="M247" s="11">
        <v>57730</v>
      </c>
      <c r="N247" s="11">
        <v>57223</v>
      </c>
      <c r="O247" s="11">
        <v>56474</v>
      </c>
      <c r="P247" s="11">
        <v>55625</v>
      </c>
      <c r="Q247" s="11">
        <v>55101</v>
      </c>
      <c r="R247" s="11">
        <v>54204</v>
      </c>
      <c r="S247" s="6">
        <v>53406</v>
      </c>
      <c r="T247" s="13">
        <v>52614</v>
      </c>
      <c r="U247" s="11"/>
      <c r="V247" s="11">
        <v>20683212</v>
      </c>
      <c r="W247" s="11">
        <v>18447614</v>
      </c>
      <c r="X247" s="11">
        <v>18705549</v>
      </c>
      <c r="Y247" s="11">
        <v>21155762</v>
      </c>
      <c r="Z247" s="11">
        <v>22719847</v>
      </c>
      <c r="AA247" s="11">
        <v>20327836</v>
      </c>
      <c r="AB247" s="11">
        <v>19276771</v>
      </c>
      <c r="AC247" s="11">
        <v>20189084</v>
      </c>
      <c r="AD247" s="11">
        <v>19384441</v>
      </c>
      <c r="AE247" s="11">
        <v>22064983</v>
      </c>
      <c r="AF247" s="11">
        <v>22562261</v>
      </c>
      <c r="AG247" s="11">
        <v>20877884</v>
      </c>
      <c r="AH247" s="11">
        <v>22173865</v>
      </c>
      <c r="AI247" s="11">
        <v>20649843</v>
      </c>
      <c r="AJ247" s="12">
        <v>22748426</v>
      </c>
      <c r="AK247" s="13">
        <v>22706892</v>
      </c>
      <c r="AL247" s="13">
        <v>20697935</v>
      </c>
      <c r="AM247" s="12"/>
      <c r="AN247" s="11">
        <v>73772188</v>
      </c>
      <c r="AO247" s="11">
        <v>70991774</v>
      </c>
      <c r="AP247" s="11">
        <v>69884794</v>
      </c>
      <c r="AQ247" s="11">
        <v>67473642</v>
      </c>
      <c r="AR247" s="11">
        <v>67211484</v>
      </c>
      <c r="AS247" s="11">
        <v>67062756</v>
      </c>
      <c r="AT247" s="11">
        <v>68783722</v>
      </c>
      <c r="AU247" s="11">
        <v>67539436</v>
      </c>
      <c r="AV247" s="11">
        <v>67717588</v>
      </c>
      <c r="AW247" s="11">
        <v>66610694</v>
      </c>
      <c r="AX247" s="11">
        <v>61534639</v>
      </c>
      <c r="AY247" s="11">
        <v>60625743</v>
      </c>
      <c r="AZ247" s="11">
        <v>59544349</v>
      </c>
      <c r="BA247" s="11">
        <v>59475631</v>
      </c>
      <c r="BB247" s="11">
        <v>59203900</v>
      </c>
      <c r="BC247" s="13">
        <v>58797596</v>
      </c>
      <c r="BD247" s="13">
        <v>59806536</v>
      </c>
      <c r="BE247" s="7">
        <v>146.38</v>
      </c>
    </row>
    <row r="248" spans="1:57">
      <c r="A248">
        <v>12238</v>
      </c>
      <c r="B248" t="s">
        <v>224</v>
      </c>
      <c r="C248" t="s">
        <v>260</v>
      </c>
      <c r="D248" s="11">
        <v>44356</v>
      </c>
      <c r="E248" s="11">
        <v>44196</v>
      </c>
      <c r="F248" s="11">
        <v>44022</v>
      </c>
      <c r="G248" s="11">
        <v>43857</v>
      </c>
      <c r="H248" s="11">
        <v>43634</v>
      </c>
      <c r="I248" s="11">
        <v>43442</v>
      </c>
      <c r="J248" s="11">
        <v>43201</v>
      </c>
      <c r="K248" s="11">
        <v>42786</v>
      </c>
      <c r="L248" s="11">
        <v>42488</v>
      </c>
      <c r="M248" s="11">
        <v>42170</v>
      </c>
      <c r="N248" s="11">
        <v>41856</v>
      </c>
      <c r="O248" s="11">
        <v>41309</v>
      </c>
      <c r="P248" s="11">
        <v>40751</v>
      </c>
      <c r="Q248" s="11">
        <v>40514</v>
      </c>
      <c r="R248" s="11">
        <v>40003</v>
      </c>
      <c r="S248" s="6">
        <v>39505</v>
      </c>
      <c r="T248" s="13">
        <v>38822</v>
      </c>
      <c r="U248" s="11"/>
      <c r="V248" s="11">
        <v>15332215</v>
      </c>
      <c r="W248" s="11">
        <v>14805062</v>
      </c>
      <c r="X248" s="11">
        <v>14445934</v>
      </c>
      <c r="Y248" s="11">
        <v>14050029</v>
      </c>
      <c r="Z248" s="11">
        <v>14411338</v>
      </c>
      <c r="AA248" s="11">
        <v>14804131</v>
      </c>
      <c r="AB248" s="11">
        <v>14108606</v>
      </c>
      <c r="AC248" s="11">
        <v>14310119</v>
      </c>
      <c r="AD248" s="11">
        <v>14517568</v>
      </c>
      <c r="AE248" s="11">
        <v>17682337</v>
      </c>
      <c r="AF248" s="11">
        <v>17399346</v>
      </c>
      <c r="AG248" s="11">
        <v>16881678</v>
      </c>
      <c r="AH248" s="11">
        <v>17011682</v>
      </c>
      <c r="AI248" s="11">
        <v>16402150</v>
      </c>
      <c r="AJ248" s="12">
        <v>17186791</v>
      </c>
      <c r="AK248" s="13">
        <v>15718284</v>
      </c>
      <c r="AL248" s="13">
        <v>16032232</v>
      </c>
      <c r="AM248" s="12"/>
      <c r="AN248" s="11">
        <v>54038745</v>
      </c>
      <c r="AO248" s="11">
        <v>52393626</v>
      </c>
      <c r="AP248" s="11">
        <v>51128847</v>
      </c>
      <c r="AQ248" s="11">
        <v>48996772</v>
      </c>
      <c r="AR248" s="11">
        <v>47657077</v>
      </c>
      <c r="AS248" s="11">
        <v>47568590</v>
      </c>
      <c r="AT248" s="11">
        <v>49852150</v>
      </c>
      <c r="AU248" s="11">
        <v>49162771</v>
      </c>
      <c r="AV248" s="11">
        <v>49135780</v>
      </c>
      <c r="AW248" s="11">
        <v>48254097</v>
      </c>
      <c r="AX248" s="11">
        <v>44721564</v>
      </c>
      <c r="AY248" s="11">
        <v>44314550</v>
      </c>
      <c r="AZ248" s="11">
        <v>43140510</v>
      </c>
      <c r="BA248" s="11">
        <v>42458100</v>
      </c>
      <c r="BB248" s="11">
        <v>42000209</v>
      </c>
      <c r="BC248" s="13">
        <v>42021767</v>
      </c>
      <c r="BD248" s="13">
        <v>41823262</v>
      </c>
      <c r="BE248" s="7">
        <v>157.5</v>
      </c>
    </row>
    <row r="249" spans="1:57">
      <c r="A249">
        <v>12239</v>
      </c>
      <c r="B249" t="s">
        <v>224</v>
      </c>
      <c r="C249" t="s">
        <v>261</v>
      </c>
      <c r="D249" s="11">
        <v>48539</v>
      </c>
      <c r="E249" s="11">
        <v>48904</v>
      </c>
      <c r="F249" s="11">
        <v>49265</v>
      </c>
      <c r="G249" s="11">
        <v>49705</v>
      </c>
      <c r="H249" s="11">
        <v>49878</v>
      </c>
      <c r="I249" s="11">
        <v>50096</v>
      </c>
      <c r="J249" s="11">
        <v>50291</v>
      </c>
      <c r="K249" s="11">
        <v>50209</v>
      </c>
      <c r="L249" s="11">
        <v>50425</v>
      </c>
      <c r="M249" s="11">
        <v>50720</v>
      </c>
      <c r="N249" s="11">
        <v>50747</v>
      </c>
      <c r="O249" s="11">
        <v>50726</v>
      </c>
      <c r="P249" s="11">
        <v>50491</v>
      </c>
      <c r="Q249" s="11">
        <v>50337</v>
      </c>
      <c r="R249" s="11">
        <v>50161</v>
      </c>
      <c r="S249" s="6">
        <v>49793</v>
      </c>
      <c r="T249" s="13">
        <v>49608</v>
      </c>
      <c r="U249" s="11"/>
      <c r="V249" s="11">
        <v>11917890</v>
      </c>
      <c r="W249" s="11">
        <v>11988810</v>
      </c>
      <c r="X249" s="11">
        <v>12962438</v>
      </c>
      <c r="Y249" s="11">
        <v>11945495</v>
      </c>
      <c r="Z249" s="11">
        <v>11904588</v>
      </c>
      <c r="AA249" s="11">
        <v>13365076</v>
      </c>
      <c r="AB249" s="11">
        <v>12190630</v>
      </c>
      <c r="AC249" s="11">
        <v>11402919</v>
      </c>
      <c r="AD249" s="11">
        <v>11366867</v>
      </c>
      <c r="AE249" s="11">
        <v>12553821</v>
      </c>
      <c r="AF249" s="11">
        <v>12608860</v>
      </c>
      <c r="AG249" s="11">
        <v>13631403</v>
      </c>
      <c r="AH249" s="11">
        <v>12928363</v>
      </c>
      <c r="AI249" s="11">
        <v>14077777</v>
      </c>
      <c r="AJ249" s="12">
        <v>14066483</v>
      </c>
      <c r="AK249" s="13">
        <v>15270358</v>
      </c>
      <c r="AL249" s="13">
        <v>15537449</v>
      </c>
      <c r="AM249" s="12"/>
      <c r="AN249" s="11">
        <v>66899769</v>
      </c>
      <c r="AO249" s="11">
        <v>67181865</v>
      </c>
      <c r="AP249" s="11">
        <v>67114460</v>
      </c>
      <c r="AQ249" s="11">
        <v>65712100</v>
      </c>
      <c r="AR249" s="11">
        <v>65287150</v>
      </c>
      <c r="AS249" s="11">
        <v>65521754</v>
      </c>
      <c r="AT249" s="11">
        <v>68488309</v>
      </c>
      <c r="AU249" s="11">
        <v>69770328</v>
      </c>
      <c r="AV249" s="11">
        <v>70404732</v>
      </c>
      <c r="AW249" s="11">
        <v>70442448</v>
      </c>
      <c r="AX249" s="11">
        <v>66158081</v>
      </c>
      <c r="AY249" s="11">
        <v>65421401</v>
      </c>
      <c r="AZ249" s="11">
        <v>65077354</v>
      </c>
      <c r="BA249" s="11">
        <v>64877046</v>
      </c>
      <c r="BB249" s="11">
        <v>65453546</v>
      </c>
      <c r="BC249" s="13">
        <v>65896734</v>
      </c>
      <c r="BD249" s="13">
        <v>66773396</v>
      </c>
      <c r="BE249" s="7">
        <v>58.06</v>
      </c>
    </row>
    <row r="250" spans="1:57">
      <c r="A250">
        <v>13101</v>
      </c>
      <c r="B250" t="s">
        <v>262</v>
      </c>
      <c r="C250" t="s">
        <v>263</v>
      </c>
      <c r="D250" s="11">
        <v>39473</v>
      </c>
      <c r="E250" s="11">
        <v>39595</v>
      </c>
      <c r="F250" s="11">
        <v>40633</v>
      </c>
      <c r="G250" s="11">
        <v>42015</v>
      </c>
      <c r="H250" s="11">
        <v>43210</v>
      </c>
      <c r="I250" s="11">
        <v>44198</v>
      </c>
      <c r="J250" s="11">
        <v>44936</v>
      </c>
      <c r="K250" s="11">
        <v>45752</v>
      </c>
      <c r="L250" s="11">
        <v>46272</v>
      </c>
      <c r="M250" s="11">
        <v>47483</v>
      </c>
      <c r="N250" s="11">
        <v>48260</v>
      </c>
      <c r="O250" s="11">
        <v>49003</v>
      </c>
      <c r="P250" s="11">
        <v>50230</v>
      </c>
      <c r="Q250" s="11">
        <v>51703</v>
      </c>
      <c r="R250" s="11">
        <v>54389</v>
      </c>
      <c r="S250" s="6">
        <v>56022</v>
      </c>
      <c r="T250" s="13">
        <v>57123</v>
      </c>
      <c r="U250" s="11"/>
      <c r="V250" s="11">
        <v>39371059</v>
      </c>
      <c r="W250" s="11">
        <v>85222093</v>
      </c>
      <c r="X250" s="11">
        <v>48066449</v>
      </c>
      <c r="Y250" s="11">
        <v>48363436</v>
      </c>
      <c r="Z250" s="11">
        <v>39666522</v>
      </c>
      <c r="AA250" s="11">
        <v>42652541</v>
      </c>
      <c r="AB250" s="11">
        <v>42675005</v>
      </c>
      <c r="AC250" s="11">
        <v>51235717</v>
      </c>
      <c r="AD250" s="11">
        <v>44381603</v>
      </c>
      <c r="AE250" s="11">
        <v>44588013</v>
      </c>
      <c r="AF250" s="11">
        <v>44737629</v>
      </c>
      <c r="AG250" s="11">
        <v>50275809</v>
      </c>
      <c r="AH250" s="11">
        <v>45447938</v>
      </c>
      <c r="AI250" s="11">
        <v>46567428</v>
      </c>
      <c r="AJ250" s="12">
        <v>76723669</v>
      </c>
      <c r="AK250" s="13">
        <v>53488914</v>
      </c>
      <c r="AL250" s="13">
        <v>57708758</v>
      </c>
      <c r="AM250" s="12"/>
      <c r="AN250" s="11">
        <v>140979158</v>
      </c>
      <c r="AO250" s="11">
        <v>143734719</v>
      </c>
      <c r="AP250" s="11">
        <v>146350997</v>
      </c>
      <c r="AQ250" s="11">
        <v>149545514</v>
      </c>
      <c r="AR250" s="11">
        <v>161404575</v>
      </c>
      <c r="AS250" s="11">
        <v>189798304</v>
      </c>
      <c r="AT250" s="11">
        <v>208206784</v>
      </c>
      <c r="AU250" s="11">
        <v>230467736</v>
      </c>
      <c r="AV250" s="11">
        <v>246365390</v>
      </c>
      <c r="AW250" s="11">
        <v>224939343</v>
      </c>
      <c r="AX250" s="11">
        <v>217272181</v>
      </c>
      <c r="AY250" s="11">
        <v>233634297</v>
      </c>
      <c r="AZ250" s="11">
        <v>219420257</v>
      </c>
      <c r="BA250" s="11">
        <v>233174299</v>
      </c>
      <c r="BB250" s="11">
        <v>280560533</v>
      </c>
      <c r="BC250" s="13">
        <v>279917309</v>
      </c>
      <c r="BD250" s="13">
        <v>314359478</v>
      </c>
      <c r="BE250" s="7">
        <v>11.64</v>
      </c>
    </row>
    <row r="251" spans="1:57">
      <c r="A251">
        <v>13102</v>
      </c>
      <c r="B251" t="s">
        <v>262</v>
      </c>
      <c r="C251" t="s">
        <v>5</v>
      </c>
      <c r="D251" s="11">
        <v>80486</v>
      </c>
      <c r="E251" s="11">
        <v>83407</v>
      </c>
      <c r="F251" s="11">
        <v>86957</v>
      </c>
      <c r="G251" s="11">
        <v>90190</v>
      </c>
      <c r="H251" s="11">
        <v>95083</v>
      </c>
      <c r="I251" s="11">
        <v>99937</v>
      </c>
      <c r="J251" s="11">
        <v>103013</v>
      </c>
      <c r="K251" s="11">
        <v>107793</v>
      </c>
      <c r="L251" s="11">
        <v>111460</v>
      </c>
      <c r="M251" s="11">
        <v>115008</v>
      </c>
      <c r="N251" s="11">
        <v>118382</v>
      </c>
      <c r="O251" s="11">
        <v>121468</v>
      </c>
      <c r="P251" s="11">
        <v>124804</v>
      </c>
      <c r="Q251" s="11">
        <v>127694</v>
      </c>
      <c r="R251" s="11">
        <v>132935</v>
      </c>
      <c r="S251" s="6">
        <v>137448</v>
      </c>
      <c r="T251" s="13">
        <v>143464</v>
      </c>
      <c r="U251" s="11"/>
      <c r="V251" s="11">
        <v>64120344</v>
      </c>
      <c r="W251" s="11">
        <v>52376822</v>
      </c>
      <c r="X251" s="11">
        <v>54450441</v>
      </c>
      <c r="Y251" s="11">
        <v>54717982</v>
      </c>
      <c r="Z251" s="11">
        <v>56448373</v>
      </c>
      <c r="AA251" s="11">
        <v>58411400</v>
      </c>
      <c r="AB251" s="11">
        <v>64633622</v>
      </c>
      <c r="AC251" s="11">
        <v>66320805</v>
      </c>
      <c r="AD251" s="11">
        <v>62928396</v>
      </c>
      <c r="AE251" s="11">
        <v>67263311</v>
      </c>
      <c r="AF251" s="11">
        <v>67301849</v>
      </c>
      <c r="AG251" s="11">
        <v>68404612</v>
      </c>
      <c r="AH251" s="11">
        <v>76262386</v>
      </c>
      <c r="AI251" s="11">
        <v>75909234</v>
      </c>
      <c r="AJ251" s="12">
        <v>79330014</v>
      </c>
      <c r="AK251" s="13">
        <v>83026015</v>
      </c>
      <c r="AL251" s="13">
        <v>95745348</v>
      </c>
      <c r="AM251" s="12"/>
      <c r="AN251" s="11">
        <v>198875941</v>
      </c>
      <c r="AO251" s="11">
        <v>221562416</v>
      </c>
      <c r="AP251" s="11">
        <v>228385612</v>
      </c>
      <c r="AQ251" s="11">
        <v>236972442</v>
      </c>
      <c r="AR251" s="11">
        <v>252684535</v>
      </c>
      <c r="AS251" s="11">
        <v>293755435</v>
      </c>
      <c r="AT251" s="11">
        <v>330181866</v>
      </c>
      <c r="AU251" s="11">
        <v>373092395</v>
      </c>
      <c r="AV251" s="11">
        <v>387335589</v>
      </c>
      <c r="AW251" s="11">
        <v>409128333</v>
      </c>
      <c r="AX251" s="11">
        <v>369149895</v>
      </c>
      <c r="AY251" s="11">
        <v>377561047</v>
      </c>
      <c r="AZ251" s="11">
        <v>392318713</v>
      </c>
      <c r="BA251" s="11">
        <v>412402889</v>
      </c>
      <c r="BB251" s="11">
        <v>455174215</v>
      </c>
      <c r="BC251" s="13">
        <v>480405927</v>
      </c>
      <c r="BD251" s="13">
        <v>519672356</v>
      </c>
      <c r="BE251" s="7">
        <v>10.18</v>
      </c>
    </row>
    <row r="252" spans="1:57">
      <c r="A252">
        <v>13103</v>
      </c>
      <c r="B252" t="s">
        <v>262</v>
      </c>
      <c r="C252" t="s">
        <v>264</v>
      </c>
      <c r="D252" s="11">
        <v>159897</v>
      </c>
      <c r="E252" s="11">
        <v>162724</v>
      </c>
      <c r="F252" s="11">
        <v>164697</v>
      </c>
      <c r="G252" s="11">
        <v>168060</v>
      </c>
      <c r="H252" s="11">
        <v>172237</v>
      </c>
      <c r="I252" s="11">
        <v>180965</v>
      </c>
      <c r="J252" s="11">
        <v>189536</v>
      </c>
      <c r="K252" s="11">
        <v>195928</v>
      </c>
      <c r="L252" s="11">
        <v>199841</v>
      </c>
      <c r="M252" s="11">
        <v>202505</v>
      </c>
      <c r="N252" s="11">
        <v>206471</v>
      </c>
      <c r="O252" s="11">
        <v>210022</v>
      </c>
      <c r="P252" s="11">
        <v>214138</v>
      </c>
      <c r="Q252" s="11">
        <v>217233</v>
      </c>
      <c r="R252" s="11">
        <v>222165</v>
      </c>
      <c r="S252" s="6">
        <v>225491</v>
      </c>
      <c r="T252" s="13">
        <v>230250</v>
      </c>
      <c r="U252" s="11"/>
      <c r="V252" s="11">
        <v>72022911</v>
      </c>
      <c r="W252" s="11">
        <v>84172444</v>
      </c>
      <c r="X252" s="11">
        <v>81788397</v>
      </c>
      <c r="Y252" s="11">
        <v>76698867</v>
      </c>
      <c r="Z252" s="11">
        <v>96350236</v>
      </c>
      <c r="AA252" s="11">
        <v>119284641</v>
      </c>
      <c r="AB252" s="11">
        <v>104064952</v>
      </c>
      <c r="AC252" s="11">
        <v>103364944</v>
      </c>
      <c r="AD252" s="11">
        <v>111796116</v>
      </c>
      <c r="AE252" s="11">
        <v>120500831</v>
      </c>
      <c r="AF252" s="11">
        <v>99089266</v>
      </c>
      <c r="AG252" s="11">
        <v>100932389</v>
      </c>
      <c r="AH252" s="11">
        <v>100128063</v>
      </c>
      <c r="AI252" s="11">
        <v>106227736</v>
      </c>
      <c r="AJ252" s="12">
        <v>149211903</v>
      </c>
      <c r="AK252" s="13">
        <v>119971292</v>
      </c>
      <c r="AL252" s="13">
        <v>128423868</v>
      </c>
      <c r="AM252" s="12"/>
      <c r="AN252" s="11">
        <v>601533906</v>
      </c>
      <c r="AO252" s="11">
        <v>644699303</v>
      </c>
      <c r="AP252" s="11">
        <v>683320410</v>
      </c>
      <c r="AQ252" s="11">
        <v>683938251</v>
      </c>
      <c r="AR252" s="11">
        <v>723511364</v>
      </c>
      <c r="AS252" s="11">
        <v>877504376</v>
      </c>
      <c r="AT252" s="11">
        <v>1023759516</v>
      </c>
      <c r="AU252" s="11">
        <v>1154289447</v>
      </c>
      <c r="AV252" s="11">
        <v>1312773483</v>
      </c>
      <c r="AW252" s="11">
        <v>1263184653</v>
      </c>
      <c r="AX252" s="11">
        <v>1109756276</v>
      </c>
      <c r="AY252" s="11">
        <v>1042382977</v>
      </c>
      <c r="AZ252" s="11">
        <v>1089841371</v>
      </c>
      <c r="BA252" s="11">
        <v>1123099182</v>
      </c>
      <c r="BB252" s="11">
        <v>1618224472</v>
      </c>
      <c r="BC252" s="13">
        <v>1338267885</v>
      </c>
      <c r="BD252" s="13">
        <v>1491292024</v>
      </c>
      <c r="BE252" s="7">
        <v>20.34</v>
      </c>
    </row>
    <row r="253" spans="1:57">
      <c r="A253">
        <v>13104</v>
      </c>
      <c r="B253" t="s">
        <v>262</v>
      </c>
      <c r="C253" t="s">
        <v>265</v>
      </c>
      <c r="D253" s="11">
        <v>263624</v>
      </c>
      <c r="E253" s="11">
        <v>265594</v>
      </c>
      <c r="F253" s="11">
        <v>267839</v>
      </c>
      <c r="G253" s="11">
        <v>270989</v>
      </c>
      <c r="H253" s="11">
        <v>273842</v>
      </c>
      <c r="I253" s="11">
        <v>275879</v>
      </c>
      <c r="J253" s="11">
        <v>277136</v>
      </c>
      <c r="K253" s="11">
        <v>279557</v>
      </c>
      <c r="L253" s="11">
        <v>281783</v>
      </c>
      <c r="M253" s="11">
        <v>282612</v>
      </c>
      <c r="N253" s="11">
        <v>284225</v>
      </c>
      <c r="O253" s="11">
        <v>285428</v>
      </c>
      <c r="P253" s="11">
        <v>288475</v>
      </c>
      <c r="Q253" s="11">
        <v>289961</v>
      </c>
      <c r="R253" s="11">
        <v>291696</v>
      </c>
      <c r="S253" s="6">
        <v>295608</v>
      </c>
      <c r="T253" s="13">
        <v>297253</v>
      </c>
      <c r="U253" s="11"/>
      <c r="V253" s="11">
        <v>104701569</v>
      </c>
      <c r="W253" s="11">
        <v>105349065</v>
      </c>
      <c r="X253" s="11">
        <v>101628955</v>
      </c>
      <c r="Y253" s="11">
        <v>102822145</v>
      </c>
      <c r="Z253" s="11">
        <v>100811092</v>
      </c>
      <c r="AA253" s="11">
        <v>104575671</v>
      </c>
      <c r="AB253" s="11">
        <v>107055428</v>
      </c>
      <c r="AC253" s="11">
        <v>118085295</v>
      </c>
      <c r="AD253" s="11">
        <v>119151135</v>
      </c>
      <c r="AE253" s="11">
        <v>127381983</v>
      </c>
      <c r="AF253" s="11">
        <v>129724703</v>
      </c>
      <c r="AG253" s="11">
        <v>130270509</v>
      </c>
      <c r="AH253" s="11">
        <v>128755178</v>
      </c>
      <c r="AI253" s="11">
        <v>129947807</v>
      </c>
      <c r="AJ253" s="12">
        <v>134995930</v>
      </c>
      <c r="AK253" s="13">
        <v>139268452</v>
      </c>
      <c r="AL253" s="13">
        <v>139650738</v>
      </c>
      <c r="AM253" s="12"/>
      <c r="AN253" s="11">
        <v>620157022</v>
      </c>
      <c r="AO253" s="11">
        <v>626760089</v>
      </c>
      <c r="AP253" s="11">
        <v>634584504</v>
      </c>
      <c r="AQ253" s="11">
        <v>631368515</v>
      </c>
      <c r="AR253" s="11">
        <v>656945173</v>
      </c>
      <c r="AS253" s="11">
        <v>690368615</v>
      </c>
      <c r="AT253" s="11">
        <v>744948824</v>
      </c>
      <c r="AU253" s="11">
        <v>785686541</v>
      </c>
      <c r="AV253" s="11">
        <v>793425030</v>
      </c>
      <c r="AW253" s="11">
        <v>800029057</v>
      </c>
      <c r="AX253" s="11">
        <v>730233195</v>
      </c>
      <c r="AY253" s="11">
        <v>745420946</v>
      </c>
      <c r="AZ253" s="11">
        <v>741885707</v>
      </c>
      <c r="BA253" s="11">
        <v>762897135</v>
      </c>
      <c r="BB253" s="11">
        <v>829418960</v>
      </c>
      <c r="BC253" s="13">
        <v>833921900</v>
      </c>
      <c r="BD253" s="13">
        <v>903117163</v>
      </c>
      <c r="BE253" s="7">
        <v>18.23</v>
      </c>
    </row>
    <row r="254" spans="1:57">
      <c r="A254">
        <v>13105</v>
      </c>
      <c r="B254" t="s">
        <v>262</v>
      </c>
      <c r="C254" t="s">
        <v>266</v>
      </c>
      <c r="D254" s="11">
        <v>170454</v>
      </c>
      <c r="E254" s="11">
        <v>172051</v>
      </c>
      <c r="F254" s="11">
        <v>173486</v>
      </c>
      <c r="G254" s="11">
        <v>176033</v>
      </c>
      <c r="H254" s="11">
        <v>178324</v>
      </c>
      <c r="I254" s="11">
        <v>181407</v>
      </c>
      <c r="J254" s="11">
        <v>184014</v>
      </c>
      <c r="K254" s="11">
        <v>186321</v>
      </c>
      <c r="L254" s="11">
        <v>188317</v>
      </c>
      <c r="M254" s="11">
        <v>189959</v>
      </c>
      <c r="N254" s="11">
        <v>192138</v>
      </c>
      <c r="O254" s="11">
        <v>193375</v>
      </c>
      <c r="P254" s="11">
        <v>195314</v>
      </c>
      <c r="Q254" s="11">
        <v>197171</v>
      </c>
      <c r="R254" s="11">
        <v>199717</v>
      </c>
      <c r="S254" s="6">
        <v>201979</v>
      </c>
      <c r="T254" s="13">
        <v>204795</v>
      </c>
      <c r="U254" s="11"/>
      <c r="V254" s="11">
        <v>68937671</v>
      </c>
      <c r="W254" s="11">
        <v>65277884</v>
      </c>
      <c r="X254" s="11">
        <v>60976910</v>
      </c>
      <c r="Y254" s="11">
        <v>61878072</v>
      </c>
      <c r="Z254" s="11">
        <v>68162292</v>
      </c>
      <c r="AA254" s="11">
        <v>67917695</v>
      </c>
      <c r="AB254" s="11">
        <v>83362982</v>
      </c>
      <c r="AC254" s="11">
        <v>69736284</v>
      </c>
      <c r="AD254" s="11">
        <v>68271160</v>
      </c>
      <c r="AE254" s="11">
        <v>73534907</v>
      </c>
      <c r="AF254" s="11">
        <v>70202176</v>
      </c>
      <c r="AG254" s="11">
        <v>71427930</v>
      </c>
      <c r="AH254" s="11">
        <v>72619845</v>
      </c>
      <c r="AI254" s="11">
        <v>75879584</v>
      </c>
      <c r="AJ254" s="12">
        <v>77412279</v>
      </c>
      <c r="AK254" s="13">
        <v>85379536</v>
      </c>
      <c r="AL254" s="13">
        <v>83213220</v>
      </c>
      <c r="AM254" s="12"/>
      <c r="AN254" s="11">
        <v>451398331</v>
      </c>
      <c r="AO254" s="11">
        <v>474221182</v>
      </c>
      <c r="AP254" s="11">
        <v>473148603</v>
      </c>
      <c r="AQ254" s="11">
        <v>470148863</v>
      </c>
      <c r="AR254" s="11">
        <v>475648142</v>
      </c>
      <c r="AS254" s="11">
        <v>507887556</v>
      </c>
      <c r="AT254" s="11">
        <v>557916748</v>
      </c>
      <c r="AU254" s="11">
        <v>577670341</v>
      </c>
      <c r="AV254" s="11">
        <v>601971597</v>
      </c>
      <c r="AW254" s="11">
        <v>609393734</v>
      </c>
      <c r="AX254" s="11">
        <v>558545591</v>
      </c>
      <c r="AY254" s="11">
        <v>567308590</v>
      </c>
      <c r="AZ254" s="11">
        <v>577089299</v>
      </c>
      <c r="BA254" s="11">
        <v>584647977</v>
      </c>
      <c r="BB254" s="11">
        <v>636111565</v>
      </c>
      <c r="BC254" s="13">
        <v>644247454</v>
      </c>
      <c r="BD254" s="13">
        <v>675207185</v>
      </c>
      <c r="BE254" s="7">
        <v>11.31</v>
      </c>
    </row>
    <row r="255" spans="1:57">
      <c r="A255">
        <v>13106</v>
      </c>
      <c r="B255" t="s">
        <v>262</v>
      </c>
      <c r="C255" t="s">
        <v>267</v>
      </c>
      <c r="D255" s="11">
        <v>153420</v>
      </c>
      <c r="E255" s="11">
        <v>154573</v>
      </c>
      <c r="F255" s="11">
        <v>156025</v>
      </c>
      <c r="G255" s="11">
        <v>157307</v>
      </c>
      <c r="H255" s="11">
        <v>159100</v>
      </c>
      <c r="I255" s="11">
        <v>160712</v>
      </c>
      <c r="J255" s="11">
        <v>162109</v>
      </c>
      <c r="K255" s="11">
        <v>163635</v>
      </c>
      <c r="L255" s="11">
        <v>165945</v>
      </c>
      <c r="M255" s="11">
        <v>167482</v>
      </c>
      <c r="N255" s="11">
        <v>168909</v>
      </c>
      <c r="O255" s="11">
        <v>170539</v>
      </c>
      <c r="P255" s="11">
        <v>173475</v>
      </c>
      <c r="Q255" s="11">
        <v>174990</v>
      </c>
      <c r="R255" s="11">
        <v>176547</v>
      </c>
      <c r="S255" s="6">
        <v>177715</v>
      </c>
      <c r="T255" s="13">
        <v>179222</v>
      </c>
      <c r="U255" s="11"/>
      <c r="V255" s="11">
        <v>85810382</v>
      </c>
      <c r="W255" s="11">
        <v>84244419</v>
      </c>
      <c r="X255" s="11">
        <v>81770941</v>
      </c>
      <c r="Y255" s="11">
        <v>80243686</v>
      </c>
      <c r="Z255" s="11">
        <v>79575612</v>
      </c>
      <c r="AA255" s="11">
        <v>80925512</v>
      </c>
      <c r="AB255" s="11">
        <v>84108109</v>
      </c>
      <c r="AC255" s="11">
        <v>85226728</v>
      </c>
      <c r="AD255" s="11">
        <v>89805262</v>
      </c>
      <c r="AE255" s="11">
        <v>90378777</v>
      </c>
      <c r="AF255" s="11">
        <v>87171023</v>
      </c>
      <c r="AG255" s="11">
        <v>87973331</v>
      </c>
      <c r="AH255" s="11">
        <v>91759640</v>
      </c>
      <c r="AI255" s="11">
        <v>87643384</v>
      </c>
      <c r="AJ255" s="12">
        <v>92370499</v>
      </c>
      <c r="AK255" s="13">
        <v>95789170</v>
      </c>
      <c r="AL255" s="13">
        <v>95631979</v>
      </c>
      <c r="AM255" s="12"/>
      <c r="AN255" s="11">
        <v>297327383</v>
      </c>
      <c r="AO255" s="11">
        <v>299928383</v>
      </c>
      <c r="AP255" s="11">
        <v>299896843</v>
      </c>
      <c r="AQ255" s="11">
        <v>295654762</v>
      </c>
      <c r="AR255" s="11">
        <v>297812389</v>
      </c>
      <c r="AS255" s="11">
        <v>306050740</v>
      </c>
      <c r="AT255" s="11">
        <v>329165029</v>
      </c>
      <c r="AU255" s="11">
        <v>341789890</v>
      </c>
      <c r="AV255" s="11">
        <v>385087443</v>
      </c>
      <c r="AW255" s="11">
        <v>354262233</v>
      </c>
      <c r="AX255" s="11">
        <v>335068830</v>
      </c>
      <c r="AY255" s="11">
        <v>342952284</v>
      </c>
      <c r="AZ255" s="11">
        <v>336441956</v>
      </c>
      <c r="BA255" s="11">
        <v>354335145</v>
      </c>
      <c r="BB255" s="11">
        <v>372553517</v>
      </c>
      <c r="BC255" s="13">
        <v>392224389</v>
      </c>
      <c r="BD255" s="13">
        <v>411199391</v>
      </c>
      <c r="BE255" s="7">
        <v>10.08</v>
      </c>
    </row>
    <row r="256" spans="1:57">
      <c r="A256">
        <v>13107</v>
      </c>
      <c r="B256" t="s">
        <v>262</v>
      </c>
      <c r="C256" t="s">
        <v>268</v>
      </c>
      <c r="D256" s="11">
        <v>217846</v>
      </c>
      <c r="E256" s="11">
        <v>218985</v>
      </c>
      <c r="F256" s="11">
        <v>220487</v>
      </c>
      <c r="G256" s="11">
        <v>223024</v>
      </c>
      <c r="H256" s="11">
        <v>225100</v>
      </c>
      <c r="I256" s="11">
        <v>227316</v>
      </c>
      <c r="J256" s="11">
        <v>230860</v>
      </c>
      <c r="K256" s="11">
        <v>234223</v>
      </c>
      <c r="L256" s="11">
        <v>236387</v>
      </c>
      <c r="M256" s="11">
        <v>239440</v>
      </c>
      <c r="N256" s="11">
        <v>240647</v>
      </c>
      <c r="O256" s="11">
        <v>241090</v>
      </c>
      <c r="P256" s="11">
        <v>243768</v>
      </c>
      <c r="Q256" s="11">
        <v>245318</v>
      </c>
      <c r="R256" s="11">
        <v>248558</v>
      </c>
      <c r="S256" s="6">
        <v>251050</v>
      </c>
      <c r="T256" s="13">
        <v>253743</v>
      </c>
      <c r="U256" s="11"/>
      <c r="V256" s="11">
        <v>85456276</v>
      </c>
      <c r="W256" s="11">
        <v>86397355</v>
      </c>
      <c r="X256" s="11">
        <v>86670282</v>
      </c>
      <c r="Y256" s="11">
        <v>84150497</v>
      </c>
      <c r="Z256" s="11">
        <v>85637917</v>
      </c>
      <c r="AA256" s="11">
        <v>83630068</v>
      </c>
      <c r="AB256" s="11">
        <v>86008743</v>
      </c>
      <c r="AC256" s="11">
        <v>89502574</v>
      </c>
      <c r="AD256" s="11">
        <v>91650893</v>
      </c>
      <c r="AE256" s="11">
        <v>100265168</v>
      </c>
      <c r="AF256" s="11">
        <v>103666919</v>
      </c>
      <c r="AG256" s="11">
        <v>106189790</v>
      </c>
      <c r="AH256" s="11">
        <v>103849485</v>
      </c>
      <c r="AI256" s="11">
        <v>98980599</v>
      </c>
      <c r="AJ256" s="12">
        <v>106572629</v>
      </c>
      <c r="AK256" s="13">
        <v>108206972</v>
      </c>
      <c r="AL256" s="13">
        <v>112200562</v>
      </c>
      <c r="AM256" s="12"/>
      <c r="AN256" s="11">
        <v>369527870</v>
      </c>
      <c r="AO256" s="11">
        <v>378394853</v>
      </c>
      <c r="AP256" s="11">
        <v>370814308</v>
      </c>
      <c r="AQ256" s="11">
        <v>364592388</v>
      </c>
      <c r="AR256" s="11">
        <v>369210006</v>
      </c>
      <c r="AS256" s="11">
        <v>382920777</v>
      </c>
      <c r="AT256" s="11">
        <v>407502621</v>
      </c>
      <c r="AU256" s="11">
        <v>428451053</v>
      </c>
      <c r="AV256" s="11">
        <v>442012161</v>
      </c>
      <c r="AW256" s="11">
        <v>446952104</v>
      </c>
      <c r="AX256" s="11">
        <v>429284787</v>
      </c>
      <c r="AY256" s="11">
        <v>428157379</v>
      </c>
      <c r="AZ256" s="11">
        <v>432830569</v>
      </c>
      <c r="BA256" s="11">
        <v>443550229</v>
      </c>
      <c r="BB256" s="11">
        <v>467531784</v>
      </c>
      <c r="BC256" s="13">
        <v>485743599</v>
      </c>
      <c r="BD256" s="13">
        <v>508562962</v>
      </c>
      <c r="BE256" s="7">
        <v>13.75</v>
      </c>
    </row>
    <row r="257" spans="1:57">
      <c r="A257">
        <v>13108</v>
      </c>
      <c r="B257" t="s">
        <v>262</v>
      </c>
      <c r="C257" t="s">
        <v>269</v>
      </c>
      <c r="D257" s="11">
        <v>376247</v>
      </c>
      <c r="E257" s="11">
        <v>383591</v>
      </c>
      <c r="F257" s="11">
        <v>391315</v>
      </c>
      <c r="G257" s="11">
        <v>398438</v>
      </c>
      <c r="H257" s="11">
        <v>407908</v>
      </c>
      <c r="I257" s="11">
        <v>418972</v>
      </c>
      <c r="J257" s="11">
        <v>424835</v>
      </c>
      <c r="K257" s="11">
        <v>432090</v>
      </c>
      <c r="L257" s="11">
        <v>441262</v>
      </c>
      <c r="M257" s="11">
        <v>447255</v>
      </c>
      <c r="N257" s="11">
        <v>452947</v>
      </c>
      <c r="O257" s="11">
        <v>456673</v>
      </c>
      <c r="P257" s="11">
        <v>460527</v>
      </c>
      <c r="Q257" s="11">
        <v>465908</v>
      </c>
      <c r="R257" s="11">
        <v>471186</v>
      </c>
      <c r="S257" s="6">
        <v>477172</v>
      </c>
      <c r="T257" s="13">
        <v>480434</v>
      </c>
      <c r="U257" s="11"/>
      <c r="V257" s="11">
        <v>118513223</v>
      </c>
      <c r="W257" s="11">
        <v>120583820</v>
      </c>
      <c r="X257" s="11">
        <v>116830019</v>
      </c>
      <c r="Y257" s="11">
        <v>119491302</v>
      </c>
      <c r="Z257" s="11">
        <v>124256685</v>
      </c>
      <c r="AA257" s="11">
        <v>132490932</v>
      </c>
      <c r="AB257" s="11">
        <v>139624922</v>
      </c>
      <c r="AC257" s="11">
        <v>143384628</v>
      </c>
      <c r="AD257" s="11">
        <v>153773313</v>
      </c>
      <c r="AE257" s="11">
        <v>157333622</v>
      </c>
      <c r="AF257" s="11">
        <v>152969929</v>
      </c>
      <c r="AG257" s="11">
        <v>155253576</v>
      </c>
      <c r="AH257" s="11">
        <v>161188023</v>
      </c>
      <c r="AI257" s="11">
        <v>167417115</v>
      </c>
      <c r="AJ257" s="12">
        <v>172601639</v>
      </c>
      <c r="AK257" s="13">
        <v>188508044</v>
      </c>
      <c r="AL257" s="13">
        <v>186084694</v>
      </c>
      <c r="AM257" s="12"/>
      <c r="AN257" s="11">
        <v>658527175</v>
      </c>
      <c r="AO257" s="11">
        <v>669409520</v>
      </c>
      <c r="AP257" s="11">
        <v>682907528</v>
      </c>
      <c r="AQ257" s="11">
        <v>684701490</v>
      </c>
      <c r="AR257" s="11">
        <v>705408385</v>
      </c>
      <c r="AS257" s="11">
        <v>737461515</v>
      </c>
      <c r="AT257" s="11">
        <v>813637345</v>
      </c>
      <c r="AU257" s="11">
        <v>866490425</v>
      </c>
      <c r="AV257" s="11">
        <v>895179071</v>
      </c>
      <c r="AW257" s="11">
        <v>915192231</v>
      </c>
      <c r="AX257" s="11">
        <v>894821830</v>
      </c>
      <c r="AY257" s="11">
        <v>900305312</v>
      </c>
      <c r="AZ257" s="11">
        <v>912734442</v>
      </c>
      <c r="BA257" s="11">
        <v>934253220</v>
      </c>
      <c r="BB257" s="11">
        <v>995424306</v>
      </c>
      <c r="BC257" s="13">
        <v>1025948466</v>
      </c>
      <c r="BD257" s="13">
        <v>1090826516</v>
      </c>
      <c r="BE257" s="7">
        <v>39.94</v>
      </c>
    </row>
    <row r="258" spans="1:57">
      <c r="A258">
        <v>13109</v>
      </c>
      <c r="B258" t="s">
        <v>262</v>
      </c>
      <c r="C258" t="s">
        <v>270</v>
      </c>
      <c r="D258" s="11">
        <v>318694</v>
      </c>
      <c r="E258" s="11">
        <v>321282</v>
      </c>
      <c r="F258" s="11">
        <v>324620</v>
      </c>
      <c r="G258" s="11">
        <v>328058</v>
      </c>
      <c r="H258" s="11">
        <v>332565</v>
      </c>
      <c r="I258" s="11">
        <v>335769</v>
      </c>
      <c r="J258" s="11">
        <v>339479</v>
      </c>
      <c r="K258" s="11">
        <v>343882</v>
      </c>
      <c r="L258" s="11">
        <v>347059</v>
      </c>
      <c r="M258" s="11">
        <v>349829</v>
      </c>
      <c r="N258" s="11">
        <v>352468</v>
      </c>
      <c r="O258" s="11">
        <v>354574</v>
      </c>
      <c r="P258" s="11">
        <v>356441</v>
      </c>
      <c r="Q258" s="11">
        <v>358315</v>
      </c>
      <c r="R258" s="11">
        <v>361414</v>
      </c>
      <c r="S258" s="6">
        <v>367103</v>
      </c>
      <c r="T258" s="13">
        <v>371019</v>
      </c>
      <c r="U258" s="11"/>
      <c r="V258" s="11">
        <v>115304278</v>
      </c>
      <c r="W258" s="11">
        <v>116604148</v>
      </c>
      <c r="X258" s="11">
        <v>117630997</v>
      </c>
      <c r="Y258" s="11">
        <v>120941387</v>
      </c>
      <c r="Z258" s="11">
        <v>114334455</v>
      </c>
      <c r="AA258" s="11">
        <v>123843564</v>
      </c>
      <c r="AB258" s="11">
        <v>133231827</v>
      </c>
      <c r="AC258" s="11">
        <v>126185008</v>
      </c>
      <c r="AD258" s="11">
        <v>133786920</v>
      </c>
      <c r="AE258" s="11">
        <v>140226365</v>
      </c>
      <c r="AF258" s="11">
        <v>132094555</v>
      </c>
      <c r="AG258" s="11">
        <v>129415876</v>
      </c>
      <c r="AH258" s="11">
        <v>128881487</v>
      </c>
      <c r="AI258" s="11">
        <v>129744047</v>
      </c>
      <c r="AJ258" s="12">
        <v>139771086</v>
      </c>
      <c r="AK258" s="13">
        <v>144013842</v>
      </c>
      <c r="AL258" s="13">
        <v>159246900</v>
      </c>
      <c r="AM258" s="12"/>
      <c r="AN258" s="11">
        <v>691522543</v>
      </c>
      <c r="AO258" s="11">
        <v>696564312</v>
      </c>
      <c r="AP258" s="11">
        <v>704936369</v>
      </c>
      <c r="AQ258" s="11">
        <v>700662409</v>
      </c>
      <c r="AR258" s="11">
        <v>715110073</v>
      </c>
      <c r="AS258" s="11">
        <v>763669466</v>
      </c>
      <c r="AT258" s="11">
        <v>804613813</v>
      </c>
      <c r="AU258" s="11">
        <v>839018606</v>
      </c>
      <c r="AV258" s="11">
        <v>887033460</v>
      </c>
      <c r="AW258" s="11">
        <v>878360593</v>
      </c>
      <c r="AX258" s="11">
        <v>825208803</v>
      </c>
      <c r="AY258" s="11">
        <v>834796908</v>
      </c>
      <c r="AZ258" s="11">
        <v>845020352</v>
      </c>
      <c r="BA258" s="11">
        <v>859543828</v>
      </c>
      <c r="BB258" s="11">
        <v>927838667</v>
      </c>
      <c r="BC258" s="13">
        <v>926831820</v>
      </c>
      <c r="BD258" s="13">
        <v>1014502096</v>
      </c>
      <c r="BE258" s="7">
        <v>22.72</v>
      </c>
    </row>
    <row r="259" spans="1:57">
      <c r="A259">
        <v>13110</v>
      </c>
      <c r="B259" t="s">
        <v>262</v>
      </c>
      <c r="C259" t="s">
        <v>271</v>
      </c>
      <c r="D259" s="11">
        <v>241947</v>
      </c>
      <c r="E259" s="11">
        <v>244087</v>
      </c>
      <c r="F259" s="11">
        <v>245401</v>
      </c>
      <c r="G259" s="11">
        <v>245846</v>
      </c>
      <c r="H259" s="11">
        <v>246458</v>
      </c>
      <c r="I259" s="11">
        <v>249216</v>
      </c>
      <c r="J259" s="11">
        <v>251441</v>
      </c>
      <c r="K259" s="11">
        <v>252452</v>
      </c>
      <c r="L259" s="11">
        <v>253176</v>
      </c>
      <c r="M259" s="11">
        <v>253557</v>
      </c>
      <c r="N259" s="11">
        <v>254817</v>
      </c>
      <c r="O259" s="11">
        <v>255892</v>
      </c>
      <c r="P259" s="11">
        <v>259280</v>
      </c>
      <c r="Q259" s="11">
        <v>260397</v>
      </c>
      <c r="R259" s="11">
        <v>262303</v>
      </c>
      <c r="S259" s="6">
        <v>263694</v>
      </c>
      <c r="T259" s="13">
        <v>265614</v>
      </c>
      <c r="U259" s="11"/>
      <c r="V259" s="11">
        <v>105207610</v>
      </c>
      <c r="W259" s="11">
        <v>104958480</v>
      </c>
      <c r="X259" s="11">
        <v>108224122</v>
      </c>
      <c r="Y259" s="11">
        <v>90406369</v>
      </c>
      <c r="Z259" s="11">
        <v>78642048</v>
      </c>
      <c r="AA259" s="11">
        <v>87572420</v>
      </c>
      <c r="AB259" s="11">
        <v>91524899</v>
      </c>
      <c r="AC259" s="11">
        <v>90470854</v>
      </c>
      <c r="AD259" s="11">
        <v>95675707</v>
      </c>
      <c r="AE259" s="11">
        <v>89062319</v>
      </c>
      <c r="AF259" s="11">
        <v>84154293</v>
      </c>
      <c r="AG259" s="11">
        <v>84179116</v>
      </c>
      <c r="AH259" s="11">
        <v>83400711</v>
      </c>
      <c r="AI259" s="11">
        <v>83205251</v>
      </c>
      <c r="AJ259" s="12">
        <v>88913809</v>
      </c>
      <c r="AK259" s="13">
        <v>95067400</v>
      </c>
      <c r="AL259" s="13">
        <v>89781232</v>
      </c>
      <c r="AM259" s="12"/>
      <c r="AN259" s="11">
        <v>648913722</v>
      </c>
      <c r="AO259" s="11">
        <v>676720445</v>
      </c>
      <c r="AP259" s="11">
        <v>683527980</v>
      </c>
      <c r="AQ259" s="11">
        <v>679654307</v>
      </c>
      <c r="AR259" s="11">
        <v>689231489</v>
      </c>
      <c r="AS259" s="11">
        <v>718304701</v>
      </c>
      <c r="AT259" s="11">
        <v>797401913</v>
      </c>
      <c r="AU259" s="11">
        <v>872358401</v>
      </c>
      <c r="AV259" s="11">
        <v>987952573</v>
      </c>
      <c r="AW259" s="11">
        <v>815603616</v>
      </c>
      <c r="AX259" s="11">
        <v>752732891</v>
      </c>
      <c r="AY259" s="11">
        <v>778149563</v>
      </c>
      <c r="AZ259" s="11">
        <v>759624485</v>
      </c>
      <c r="BA259" s="11">
        <v>789224122</v>
      </c>
      <c r="BB259" s="11">
        <v>920039315</v>
      </c>
      <c r="BC259" s="13">
        <v>889867842</v>
      </c>
      <c r="BD259" s="13">
        <v>901550984</v>
      </c>
      <c r="BE259" s="7">
        <v>14.7</v>
      </c>
    </row>
    <row r="260" spans="1:57">
      <c r="A260">
        <v>13111</v>
      </c>
      <c r="B260" t="s">
        <v>262</v>
      </c>
      <c r="C260" t="s">
        <v>272</v>
      </c>
      <c r="D260" s="11">
        <v>641336</v>
      </c>
      <c r="E260" s="11">
        <v>643992</v>
      </c>
      <c r="F260" s="11">
        <v>648245</v>
      </c>
      <c r="G260" s="11">
        <v>651113</v>
      </c>
      <c r="H260" s="11">
        <v>655975</v>
      </c>
      <c r="I260" s="11">
        <v>662228</v>
      </c>
      <c r="J260" s="11">
        <v>665271</v>
      </c>
      <c r="K260" s="11">
        <v>669674</v>
      </c>
      <c r="L260" s="11">
        <v>673925</v>
      </c>
      <c r="M260" s="11">
        <v>674637</v>
      </c>
      <c r="N260" s="11">
        <v>676008</v>
      </c>
      <c r="O260" s="11">
        <v>677380</v>
      </c>
      <c r="P260" s="11">
        <v>680192</v>
      </c>
      <c r="Q260" s="11">
        <v>682871</v>
      </c>
      <c r="R260" s="11">
        <v>688102</v>
      </c>
      <c r="S260" s="6">
        <v>691853</v>
      </c>
      <c r="T260" s="13">
        <v>695696</v>
      </c>
      <c r="U260" s="11"/>
      <c r="V260" s="11">
        <v>189236849</v>
      </c>
      <c r="W260" s="11">
        <v>187954781</v>
      </c>
      <c r="X260" s="11">
        <v>178562125</v>
      </c>
      <c r="Y260" s="11">
        <v>181421776</v>
      </c>
      <c r="Z260" s="11">
        <v>188305575</v>
      </c>
      <c r="AA260" s="11">
        <v>198859409</v>
      </c>
      <c r="AB260" s="11">
        <v>214758113</v>
      </c>
      <c r="AC260" s="11">
        <v>210025777</v>
      </c>
      <c r="AD260" s="11">
        <v>205559634</v>
      </c>
      <c r="AE260" s="11">
        <v>216930283</v>
      </c>
      <c r="AF260" s="11">
        <v>217897038</v>
      </c>
      <c r="AG260" s="11">
        <v>226402170</v>
      </c>
      <c r="AH260" s="11">
        <v>219820346</v>
      </c>
      <c r="AI260" s="11">
        <v>224512381</v>
      </c>
      <c r="AJ260" s="12">
        <v>239607142</v>
      </c>
      <c r="AK260" s="13">
        <v>241618051</v>
      </c>
      <c r="AL260" s="13">
        <v>250187395</v>
      </c>
      <c r="AM260" s="12"/>
      <c r="AN260" s="11">
        <v>1338632022</v>
      </c>
      <c r="AO260" s="11">
        <v>1347253654</v>
      </c>
      <c r="AP260" s="11">
        <v>1351726170</v>
      </c>
      <c r="AQ260" s="11">
        <v>1322554253</v>
      </c>
      <c r="AR260" s="11">
        <v>1327682764</v>
      </c>
      <c r="AS260" s="11">
        <v>1386403193</v>
      </c>
      <c r="AT260" s="11">
        <v>1512707287</v>
      </c>
      <c r="AU260" s="11">
        <v>1528739959</v>
      </c>
      <c r="AV260" s="11">
        <v>1571122268</v>
      </c>
      <c r="AW260" s="11">
        <v>1544516408</v>
      </c>
      <c r="AX260" s="11">
        <v>1425718185</v>
      </c>
      <c r="AY260" s="11">
        <v>1413935984</v>
      </c>
      <c r="AZ260" s="11">
        <v>1414628221</v>
      </c>
      <c r="BA260" s="11">
        <v>1430451204</v>
      </c>
      <c r="BB260" s="11">
        <v>1519505674</v>
      </c>
      <c r="BC260" s="13">
        <v>1537921739</v>
      </c>
      <c r="BD260" s="13">
        <v>1599152603</v>
      </c>
      <c r="BE260" s="7">
        <v>59.46</v>
      </c>
    </row>
    <row r="261" spans="1:57">
      <c r="A261">
        <v>13112</v>
      </c>
      <c r="B261" t="s">
        <v>262</v>
      </c>
      <c r="C261" t="s">
        <v>273</v>
      </c>
      <c r="D261" s="11">
        <v>783152</v>
      </c>
      <c r="E261" s="11">
        <v>788132</v>
      </c>
      <c r="F261" s="11">
        <v>794041</v>
      </c>
      <c r="G261" s="11">
        <v>799758</v>
      </c>
      <c r="H261" s="11">
        <v>804699</v>
      </c>
      <c r="I261" s="11">
        <v>814867</v>
      </c>
      <c r="J261" s="11">
        <v>821829</v>
      </c>
      <c r="K261" s="11">
        <v>827220</v>
      </c>
      <c r="L261" s="11">
        <v>831224</v>
      </c>
      <c r="M261" s="11">
        <v>833015</v>
      </c>
      <c r="N261" s="11">
        <v>837185</v>
      </c>
      <c r="O261" s="11">
        <v>842323</v>
      </c>
      <c r="P261" s="11">
        <v>848178</v>
      </c>
      <c r="Q261" s="11">
        <v>852707</v>
      </c>
      <c r="R261" s="11">
        <v>858639</v>
      </c>
      <c r="S261" s="6">
        <v>866406</v>
      </c>
      <c r="T261" s="13">
        <v>874339</v>
      </c>
      <c r="U261" s="11"/>
      <c r="V261" s="11">
        <v>207961822</v>
      </c>
      <c r="W261" s="11">
        <v>206727426</v>
      </c>
      <c r="X261" s="11">
        <v>202597753</v>
      </c>
      <c r="Y261" s="11">
        <v>203282916</v>
      </c>
      <c r="Z261" s="11">
        <v>197801207</v>
      </c>
      <c r="AA261" s="11">
        <v>205148532</v>
      </c>
      <c r="AB261" s="11">
        <v>215834984</v>
      </c>
      <c r="AC261" s="11">
        <v>228778833</v>
      </c>
      <c r="AD261" s="11">
        <v>230797681</v>
      </c>
      <c r="AE261" s="11">
        <v>246164153</v>
      </c>
      <c r="AF261" s="11">
        <v>239156340</v>
      </c>
      <c r="AG261" s="11">
        <v>236023739</v>
      </c>
      <c r="AH261" s="11">
        <v>233442042</v>
      </c>
      <c r="AI261" s="11">
        <v>236604316</v>
      </c>
      <c r="AJ261" s="12">
        <v>254881756</v>
      </c>
      <c r="AK261" s="13">
        <v>270543883</v>
      </c>
      <c r="AL261" s="13">
        <v>286323855</v>
      </c>
      <c r="AM261" s="12"/>
      <c r="AN261" s="11">
        <v>1979572958</v>
      </c>
      <c r="AO261" s="11">
        <v>2018203756</v>
      </c>
      <c r="AP261" s="11">
        <v>2068201511</v>
      </c>
      <c r="AQ261" s="11">
        <v>2031406220</v>
      </c>
      <c r="AR261" s="11">
        <v>2004078410</v>
      </c>
      <c r="AS261" s="11">
        <v>2091701571</v>
      </c>
      <c r="AT261" s="11">
        <v>2278279860</v>
      </c>
      <c r="AU261" s="11">
        <v>2373923991</v>
      </c>
      <c r="AV261" s="11">
        <v>2437524017</v>
      </c>
      <c r="AW261" s="11">
        <v>2380995819</v>
      </c>
      <c r="AX261" s="11">
        <v>2211722256</v>
      </c>
      <c r="AY261" s="11">
        <v>2207799218</v>
      </c>
      <c r="AZ261" s="11">
        <v>2233557408</v>
      </c>
      <c r="BA261" s="11">
        <v>2279413570</v>
      </c>
      <c r="BB261" s="11">
        <v>2448880300</v>
      </c>
      <c r="BC261" s="13">
        <v>2464899642</v>
      </c>
      <c r="BD261" s="13">
        <v>2570417129</v>
      </c>
      <c r="BE261" s="7">
        <v>58.08</v>
      </c>
    </row>
    <row r="262" spans="1:57">
      <c r="A262">
        <v>13113</v>
      </c>
      <c r="B262" t="s">
        <v>262</v>
      </c>
      <c r="C262" t="s">
        <v>274</v>
      </c>
      <c r="D262" s="11">
        <v>190562</v>
      </c>
      <c r="E262" s="11">
        <v>191790</v>
      </c>
      <c r="F262" s="11">
        <v>192968</v>
      </c>
      <c r="G262" s="11">
        <v>194212</v>
      </c>
      <c r="H262" s="11">
        <v>194747</v>
      </c>
      <c r="I262" s="11">
        <v>196198</v>
      </c>
      <c r="J262" s="11">
        <v>196603</v>
      </c>
      <c r="K262" s="11">
        <v>196597</v>
      </c>
      <c r="L262" s="11">
        <v>195794</v>
      </c>
      <c r="M262" s="11">
        <v>195980</v>
      </c>
      <c r="N262" s="11">
        <v>197554</v>
      </c>
      <c r="O262" s="11">
        <v>200595</v>
      </c>
      <c r="P262" s="11">
        <v>203742</v>
      </c>
      <c r="Q262" s="11">
        <v>205785</v>
      </c>
      <c r="R262" s="11">
        <v>207917</v>
      </c>
      <c r="S262" s="6">
        <v>210391</v>
      </c>
      <c r="T262" s="13">
        <v>212453</v>
      </c>
      <c r="U262" s="11"/>
      <c r="V262" s="11">
        <v>78095036</v>
      </c>
      <c r="W262" s="11">
        <v>70884041</v>
      </c>
      <c r="X262" s="11">
        <v>64543264</v>
      </c>
      <c r="Y262" s="11">
        <v>70426339</v>
      </c>
      <c r="Z262" s="11">
        <v>72547673</v>
      </c>
      <c r="AA262" s="11">
        <v>81030012</v>
      </c>
      <c r="AB262" s="11">
        <v>79949959</v>
      </c>
      <c r="AC262" s="11">
        <v>79742193</v>
      </c>
      <c r="AD262" s="11">
        <v>77459916</v>
      </c>
      <c r="AE262" s="11">
        <v>82615402</v>
      </c>
      <c r="AF262" s="11">
        <v>79168782</v>
      </c>
      <c r="AG262" s="11">
        <v>75499596</v>
      </c>
      <c r="AH262" s="11">
        <v>71192082</v>
      </c>
      <c r="AI262" s="11">
        <v>72276923</v>
      </c>
      <c r="AJ262" s="12">
        <v>86453320</v>
      </c>
      <c r="AK262" s="13">
        <v>83989725</v>
      </c>
      <c r="AL262" s="13">
        <v>83361624</v>
      </c>
      <c r="AM262" s="12"/>
      <c r="AN262" s="11">
        <v>608401348</v>
      </c>
      <c r="AO262" s="11">
        <v>655691865</v>
      </c>
      <c r="AP262" s="11">
        <v>661177698</v>
      </c>
      <c r="AQ262" s="11">
        <v>662157698</v>
      </c>
      <c r="AR262" s="11">
        <v>691110129</v>
      </c>
      <c r="AS262" s="11">
        <v>736995076</v>
      </c>
      <c r="AT262" s="11">
        <v>811189747</v>
      </c>
      <c r="AU262" s="11">
        <v>882491850</v>
      </c>
      <c r="AV262" s="11">
        <v>876294018</v>
      </c>
      <c r="AW262" s="11">
        <v>842104206</v>
      </c>
      <c r="AX262" s="11">
        <v>730246721</v>
      </c>
      <c r="AY262" s="11">
        <v>736513526</v>
      </c>
      <c r="AZ262" s="11">
        <v>787700720</v>
      </c>
      <c r="BA262" s="11">
        <v>828885236</v>
      </c>
      <c r="BB262" s="11">
        <v>916681053</v>
      </c>
      <c r="BC262" s="13">
        <v>906112879</v>
      </c>
      <c r="BD262" s="13">
        <v>973640937</v>
      </c>
      <c r="BE262" s="7">
        <v>15.11</v>
      </c>
    </row>
    <row r="263" spans="1:57">
      <c r="A263">
        <v>13114</v>
      </c>
      <c r="B263" t="s">
        <v>262</v>
      </c>
      <c r="C263" t="s">
        <v>275</v>
      </c>
      <c r="D263" s="11">
        <v>294626</v>
      </c>
      <c r="E263" s="11">
        <v>295906</v>
      </c>
      <c r="F263" s="11">
        <v>297040</v>
      </c>
      <c r="G263" s="11">
        <v>297431</v>
      </c>
      <c r="H263" s="11">
        <v>297402</v>
      </c>
      <c r="I263" s="11">
        <v>297989</v>
      </c>
      <c r="J263" s="11">
        <v>298894</v>
      </c>
      <c r="K263" s="11">
        <v>300614</v>
      </c>
      <c r="L263" s="11">
        <v>300497</v>
      </c>
      <c r="M263" s="11">
        <v>300009</v>
      </c>
      <c r="N263" s="11">
        <v>299167</v>
      </c>
      <c r="O263" s="11">
        <v>299673</v>
      </c>
      <c r="P263" s="11">
        <v>301882</v>
      </c>
      <c r="Q263" s="11">
        <v>302716</v>
      </c>
      <c r="R263" s="11">
        <v>304342</v>
      </c>
      <c r="S263" s="6">
        <v>307862</v>
      </c>
      <c r="T263" s="13">
        <v>309767</v>
      </c>
      <c r="U263" s="11"/>
      <c r="V263" s="11">
        <v>86057340</v>
      </c>
      <c r="W263" s="11">
        <v>88776193</v>
      </c>
      <c r="X263" s="11">
        <v>91754376</v>
      </c>
      <c r="Y263" s="11">
        <v>87861028</v>
      </c>
      <c r="Z263" s="11">
        <v>83230964</v>
      </c>
      <c r="AA263" s="11">
        <v>91397864</v>
      </c>
      <c r="AB263" s="11">
        <v>91709022</v>
      </c>
      <c r="AC263" s="11">
        <v>106282390</v>
      </c>
      <c r="AD263" s="11">
        <v>96409977</v>
      </c>
      <c r="AE263" s="11">
        <v>121309263</v>
      </c>
      <c r="AF263" s="11">
        <v>103454033</v>
      </c>
      <c r="AG263" s="11">
        <v>106558535</v>
      </c>
      <c r="AH263" s="11">
        <v>112502184</v>
      </c>
      <c r="AI263" s="11">
        <v>112491549</v>
      </c>
      <c r="AJ263" s="12">
        <v>127429576</v>
      </c>
      <c r="AK263" s="13">
        <v>130118641</v>
      </c>
      <c r="AL263" s="13">
        <v>122999658</v>
      </c>
      <c r="AM263" s="12"/>
      <c r="AN263" s="11">
        <v>609479805</v>
      </c>
      <c r="AO263" s="11">
        <v>607503806</v>
      </c>
      <c r="AP263" s="11">
        <v>611465911</v>
      </c>
      <c r="AQ263" s="11">
        <v>601943497</v>
      </c>
      <c r="AR263" s="11">
        <v>616316204</v>
      </c>
      <c r="AS263" s="11">
        <v>615125834</v>
      </c>
      <c r="AT263" s="11">
        <v>649581281</v>
      </c>
      <c r="AU263" s="11">
        <v>670542593</v>
      </c>
      <c r="AV263" s="11">
        <v>689039977</v>
      </c>
      <c r="AW263" s="11">
        <v>676334891</v>
      </c>
      <c r="AX263" s="11">
        <v>636777436</v>
      </c>
      <c r="AY263" s="11">
        <v>629181149</v>
      </c>
      <c r="AZ263" s="11">
        <v>629050344</v>
      </c>
      <c r="BA263" s="11">
        <v>644029182</v>
      </c>
      <c r="BB263" s="11">
        <v>696102624</v>
      </c>
      <c r="BC263" s="13">
        <v>691672947</v>
      </c>
      <c r="BD263" s="13">
        <v>722530223</v>
      </c>
      <c r="BE263" s="7">
        <v>15.59</v>
      </c>
    </row>
    <row r="264" spans="1:57">
      <c r="A264">
        <v>13115</v>
      </c>
      <c r="B264" t="s">
        <v>262</v>
      </c>
      <c r="C264" t="s">
        <v>276</v>
      </c>
      <c r="D264" s="11">
        <v>505334</v>
      </c>
      <c r="E264" s="11">
        <v>508621</v>
      </c>
      <c r="F264" s="11">
        <v>510952</v>
      </c>
      <c r="G264" s="11">
        <v>512589</v>
      </c>
      <c r="H264" s="11">
        <v>513977</v>
      </c>
      <c r="I264" s="11">
        <v>517811</v>
      </c>
      <c r="J264" s="11">
        <v>520957</v>
      </c>
      <c r="K264" s="11">
        <v>525583</v>
      </c>
      <c r="L264" s="11">
        <v>527942</v>
      </c>
      <c r="M264" s="11">
        <v>527773</v>
      </c>
      <c r="N264" s="11">
        <v>527534</v>
      </c>
      <c r="O264" s="11">
        <v>528706</v>
      </c>
      <c r="P264" s="11">
        <v>531017</v>
      </c>
      <c r="Q264" s="11">
        <v>532247</v>
      </c>
      <c r="R264" s="11">
        <v>535744</v>
      </c>
      <c r="S264" s="6">
        <v>540490</v>
      </c>
      <c r="T264" s="13">
        <v>544407</v>
      </c>
      <c r="U264" s="11"/>
      <c r="V264" s="11">
        <v>145987421</v>
      </c>
      <c r="W264" s="11">
        <v>136362705</v>
      </c>
      <c r="X264" s="11">
        <v>131526835</v>
      </c>
      <c r="Y264" s="11">
        <v>124067514</v>
      </c>
      <c r="Z264" s="11">
        <v>133174381</v>
      </c>
      <c r="AA264" s="11">
        <v>131637285</v>
      </c>
      <c r="AB264" s="11">
        <v>141690616</v>
      </c>
      <c r="AC264" s="11">
        <v>150887199</v>
      </c>
      <c r="AD264" s="11">
        <v>150711210</v>
      </c>
      <c r="AE264" s="11">
        <v>149103804</v>
      </c>
      <c r="AF264" s="11">
        <v>153260633</v>
      </c>
      <c r="AG264" s="11">
        <v>152696316</v>
      </c>
      <c r="AH264" s="11">
        <v>160664508</v>
      </c>
      <c r="AI264" s="11">
        <v>161697495</v>
      </c>
      <c r="AJ264" s="12">
        <v>166223451</v>
      </c>
      <c r="AK264" s="13">
        <v>166961556</v>
      </c>
      <c r="AL264" s="13">
        <v>179405697</v>
      </c>
      <c r="AM264" s="12"/>
      <c r="AN264" s="11">
        <v>1161515120</v>
      </c>
      <c r="AO264" s="11">
        <v>1176233187</v>
      </c>
      <c r="AP264" s="11">
        <v>1191615180</v>
      </c>
      <c r="AQ264" s="11">
        <v>1170878948</v>
      </c>
      <c r="AR264" s="11">
        <v>1158118227</v>
      </c>
      <c r="AS264" s="11">
        <v>1203209836</v>
      </c>
      <c r="AT264" s="11">
        <v>1376415422</v>
      </c>
      <c r="AU264" s="11">
        <v>1328776165</v>
      </c>
      <c r="AV264" s="11">
        <v>1340723695</v>
      </c>
      <c r="AW264" s="11">
        <v>1317848266</v>
      </c>
      <c r="AX264" s="11">
        <v>1244433540</v>
      </c>
      <c r="AY264" s="11">
        <v>1245378469</v>
      </c>
      <c r="AZ264" s="11">
        <v>1264992511</v>
      </c>
      <c r="BA264" s="11">
        <v>1260305070</v>
      </c>
      <c r="BB264" s="11">
        <v>1323169284</v>
      </c>
      <c r="BC264" s="13">
        <v>1329870921</v>
      </c>
      <c r="BD264" s="13">
        <v>1398811854</v>
      </c>
      <c r="BE264" s="7">
        <v>34.020000000000003</v>
      </c>
    </row>
    <row r="265" spans="1:57">
      <c r="A265">
        <v>13116</v>
      </c>
      <c r="B265" t="s">
        <v>262</v>
      </c>
      <c r="C265" t="s">
        <v>277</v>
      </c>
      <c r="D265" s="11">
        <v>235378</v>
      </c>
      <c r="E265" s="11">
        <v>236265</v>
      </c>
      <c r="F265" s="11">
        <v>236370</v>
      </c>
      <c r="G265" s="11">
        <v>235369</v>
      </c>
      <c r="H265" s="11">
        <v>235242</v>
      </c>
      <c r="I265" s="11">
        <v>238762</v>
      </c>
      <c r="J265" s="11">
        <v>241234</v>
      </c>
      <c r="K265" s="11">
        <v>242582</v>
      </c>
      <c r="L265" s="11">
        <v>244274</v>
      </c>
      <c r="M265" s="11">
        <v>245356</v>
      </c>
      <c r="N265" s="11">
        <v>246800</v>
      </c>
      <c r="O265" s="11">
        <v>248699</v>
      </c>
      <c r="P265" s="11">
        <v>250625</v>
      </c>
      <c r="Q265" s="11">
        <v>252110</v>
      </c>
      <c r="R265" s="11">
        <v>253891</v>
      </c>
      <c r="S265" s="6">
        <v>256099</v>
      </c>
      <c r="T265" s="13">
        <v>257247</v>
      </c>
      <c r="U265" s="11"/>
      <c r="V265" s="11">
        <v>86462898</v>
      </c>
      <c r="W265" s="11">
        <v>91486262</v>
      </c>
      <c r="X265" s="11">
        <v>88117679</v>
      </c>
      <c r="Y265" s="11">
        <v>83465169</v>
      </c>
      <c r="Z265" s="11">
        <v>86309656</v>
      </c>
      <c r="AA265" s="11">
        <v>89194403</v>
      </c>
      <c r="AB265" s="11">
        <v>89288079</v>
      </c>
      <c r="AC265" s="11">
        <v>91261387</v>
      </c>
      <c r="AD265" s="11">
        <v>91050975</v>
      </c>
      <c r="AE265" s="11">
        <v>96027072</v>
      </c>
      <c r="AF265" s="11">
        <v>96738503</v>
      </c>
      <c r="AG265" s="11">
        <v>98926139</v>
      </c>
      <c r="AH265" s="11">
        <v>101197755</v>
      </c>
      <c r="AI265" s="11">
        <v>102046142</v>
      </c>
      <c r="AJ265" s="12">
        <v>129283983</v>
      </c>
      <c r="AK265" s="13">
        <v>135620004</v>
      </c>
      <c r="AL265" s="13">
        <v>125520457</v>
      </c>
      <c r="AM265" s="12"/>
      <c r="AN265" s="11">
        <v>470788735</v>
      </c>
      <c r="AO265" s="11">
        <v>478096579</v>
      </c>
      <c r="AP265" s="11">
        <v>479602688</v>
      </c>
      <c r="AQ265" s="11">
        <v>477106821</v>
      </c>
      <c r="AR265" s="11">
        <v>474420019</v>
      </c>
      <c r="AS265" s="11">
        <v>482895145</v>
      </c>
      <c r="AT265" s="11">
        <v>515560632</v>
      </c>
      <c r="AU265" s="11">
        <v>551922023</v>
      </c>
      <c r="AV265" s="11">
        <v>566739172</v>
      </c>
      <c r="AW265" s="11">
        <v>563774497</v>
      </c>
      <c r="AX265" s="11">
        <v>538028109</v>
      </c>
      <c r="AY265" s="11">
        <v>539541701</v>
      </c>
      <c r="AZ265" s="11">
        <v>553274152</v>
      </c>
      <c r="BA265" s="11">
        <v>569222885</v>
      </c>
      <c r="BB265" s="11">
        <v>595752207</v>
      </c>
      <c r="BC265" s="13">
        <v>614340290</v>
      </c>
      <c r="BD265" s="13">
        <v>635761103</v>
      </c>
      <c r="BE265" s="7">
        <v>13.01</v>
      </c>
    </row>
    <row r="266" spans="1:57">
      <c r="A266">
        <v>13117</v>
      </c>
      <c r="B266" t="s">
        <v>262</v>
      </c>
      <c r="C266" t="s">
        <v>6</v>
      </c>
      <c r="D266" s="11">
        <v>316496</v>
      </c>
      <c r="E266" s="11">
        <v>316100</v>
      </c>
      <c r="F266" s="11">
        <v>315621</v>
      </c>
      <c r="G266" s="11">
        <v>315672</v>
      </c>
      <c r="H266" s="11">
        <v>316202</v>
      </c>
      <c r="I266" s="11">
        <v>316208</v>
      </c>
      <c r="J266" s="11">
        <v>315926</v>
      </c>
      <c r="K266" s="11">
        <v>317949</v>
      </c>
      <c r="L266" s="11">
        <v>319470</v>
      </c>
      <c r="M266" s="11">
        <v>318715</v>
      </c>
      <c r="N266" s="11">
        <v>317598</v>
      </c>
      <c r="O266" s="11">
        <v>317663</v>
      </c>
      <c r="P266" s="11">
        <v>319396</v>
      </c>
      <c r="Q266" s="11">
        <v>320165</v>
      </c>
      <c r="R266" s="11">
        <v>322079</v>
      </c>
      <c r="S266" s="6">
        <v>323643</v>
      </c>
      <c r="T266" s="13">
        <v>325597</v>
      </c>
      <c r="U266" s="11"/>
      <c r="V266" s="11">
        <v>112675297</v>
      </c>
      <c r="W266" s="11">
        <v>107930767</v>
      </c>
      <c r="X266" s="11">
        <v>113433780</v>
      </c>
      <c r="Y266" s="11">
        <v>117696938</v>
      </c>
      <c r="Z266" s="11">
        <v>105972766</v>
      </c>
      <c r="AA266" s="11">
        <v>109735417</v>
      </c>
      <c r="AB266" s="11">
        <v>116032376</v>
      </c>
      <c r="AC266" s="11">
        <v>120940920</v>
      </c>
      <c r="AD266" s="11">
        <v>124846154</v>
      </c>
      <c r="AE266" s="11">
        <v>123981727</v>
      </c>
      <c r="AF266" s="11">
        <v>123408730</v>
      </c>
      <c r="AG266" s="11">
        <v>124444304</v>
      </c>
      <c r="AH266" s="11">
        <v>126900427</v>
      </c>
      <c r="AI266" s="11">
        <v>127958413</v>
      </c>
      <c r="AJ266" s="12">
        <v>126374088</v>
      </c>
      <c r="AK266" s="13">
        <v>137206971</v>
      </c>
      <c r="AL266" s="13">
        <v>143111565</v>
      </c>
      <c r="AM266" s="12"/>
      <c r="AN266" s="11">
        <v>550706112</v>
      </c>
      <c r="AO266" s="11">
        <v>544624114</v>
      </c>
      <c r="AP266" s="11">
        <v>541778620</v>
      </c>
      <c r="AQ266" s="11">
        <v>527921684</v>
      </c>
      <c r="AR266" s="11">
        <v>523290415</v>
      </c>
      <c r="AS266" s="11">
        <v>536295433</v>
      </c>
      <c r="AT266" s="11">
        <v>565350135</v>
      </c>
      <c r="AU266" s="11">
        <v>570767303</v>
      </c>
      <c r="AV266" s="11">
        <v>588691070</v>
      </c>
      <c r="AW266" s="11">
        <v>586755893</v>
      </c>
      <c r="AX266" s="11">
        <v>557279017</v>
      </c>
      <c r="AY266" s="11">
        <v>552304599</v>
      </c>
      <c r="AZ266" s="11">
        <v>548030554</v>
      </c>
      <c r="BA266" s="11">
        <v>560607835</v>
      </c>
      <c r="BB266" s="11">
        <v>580076989</v>
      </c>
      <c r="BC266" s="13">
        <v>599231050</v>
      </c>
      <c r="BD266" s="13">
        <v>624660181</v>
      </c>
      <c r="BE266" s="7">
        <v>20.59</v>
      </c>
    </row>
    <row r="267" spans="1:57">
      <c r="A267">
        <v>13118</v>
      </c>
      <c r="B267" t="s">
        <v>262</v>
      </c>
      <c r="C267" t="s">
        <v>278</v>
      </c>
      <c r="D267" s="11">
        <v>172504</v>
      </c>
      <c r="E267" s="11">
        <v>173742</v>
      </c>
      <c r="F267" s="11">
        <v>175136</v>
      </c>
      <c r="G267" s="11">
        <v>175763</v>
      </c>
      <c r="H267" s="11">
        <v>177216</v>
      </c>
      <c r="I267" s="11">
        <v>177846</v>
      </c>
      <c r="J267" s="11">
        <v>180018</v>
      </c>
      <c r="K267" s="11">
        <v>182779</v>
      </c>
      <c r="L267" s="11">
        <v>185112</v>
      </c>
      <c r="M267" s="11">
        <v>188129</v>
      </c>
      <c r="N267" s="11">
        <v>189441</v>
      </c>
      <c r="O267" s="11">
        <v>190290</v>
      </c>
      <c r="P267" s="11">
        <v>191565</v>
      </c>
      <c r="Q267" s="11">
        <v>192076</v>
      </c>
      <c r="R267" s="11">
        <v>192899</v>
      </c>
      <c r="S267" s="6">
        <v>194386</v>
      </c>
      <c r="T267" s="13">
        <v>195282</v>
      </c>
      <c r="U267" s="11"/>
      <c r="V267" s="11">
        <v>78816821</v>
      </c>
      <c r="W267" s="11">
        <v>78468698</v>
      </c>
      <c r="X267" s="11">
        <v>70281492</v>
      </c>
      <c r="Y267" s="11">
        <v>71372521</v>
      </c>
      <c r="Z267" s="11">
        <v>72816731</v>
      </c>
      <c r="AA267" s="11">
        <v>74856754</v>
      </c>
      <c r="AB267" s="11">
        <v>80659935</v>
      </c>
      <c r="AC267" s="11">
        <v>83339067</v>
      </c>
      <c r="AD267" s="11">
        <v>82086991</v>
      </c>
      <c r="AE267" s="11">
        <v>91669315</v>
      </c>
      <c r="AF267" s="11">
        <v>80073153</v>
      </c>
      <c r="AG267" s="11">
        <v>86492482</v>
      </c>
      <c r="AH267" s="11">
        <v>82643006</v>
      </c>
      <c r="AI267" s="11">
        <v>82996234</v>
      </c>
      <c r="AJ267" s="12">
        <v>87393152</v>
      </c>
      <c r="AK267" s="13">
        <v>90139795</v>
      </c>
      <c r="AL267" s="13">
        <v>97394161</v>
      </c>
      <c r="AM267" s="12"/>
      <c r="AN267" s="11">
        <v>284885745</v>
      </c>
      <c r="AO267" s="11">
        <v>288735009</v>
      </c>
      <c r="AP267" s="11">
        <v>288092455</v>
      </c>
      <c r="AQ267" s="11">
        <v>284440626</v>
      </c>
      <c r="AR267" s="11">
        <v>282848509</v>
      </c>
      <c r="AS267" s="11">
        <v>286630086</v>
      </c>
      <c r="AT267" s="11">
        <v>304966552</v>
      </c>
      <c r="AU267" s="11">
        <v>314789814</v>
      </c>
      <c r="AV267" s="11">
        <v>328616351</v>
      </c>
      <c r="AW267" s="11">
        <v>332098061</v>
      </c>
      <c r="AX267" s="11">
        <v>322826584</v>
      </c>
      <c r="AY267" s="11">
        <v>321899478</v>
      </c>
      <c r="AZ267" s="11">
        <v>324016856</v>
      </c>
      <c r="BA267" s="11">
        <v>331416606</v>
      </c>
      <c r="BB267" s="11">
        <v>344179470</v>
      </c>
      <c r="BC267" s="13">
        <v>350880973</v>
      </c>
      <c r="BD267" s="13">
        <v>372684503</v>
      </c>
      <c r="BE267" s="7">
        <v>10.199999999999999</v>
      </c>
    </row>
    <row r="268" spans="1:57">
      <c r="A268">
        <v>13119</v>
      </c>
      <c r="B268" t="s">
        <v>262</v>
      </c>
      <c r="C268" t="s">
        <v>279</v>
      </c>
      <c r="D268" s="11">
        <v>499349</v>
      </c>
      <c r="E268" s="11">
        <v>503286</v>
      </c>
      <c r="F268" s="11">
        <v>506732</v>
      </c>
      <c r="G268" s="11">
        <v>506952</v>
      </c>
      <c r="H268" s="11">
        <v>506411</v>
      </c>
      <c r="I268" s="11">
        <v>509313</v>
      </c>
      <c r="J268" s="11">
        <v>511651</v>
      </c>
      <c r="K268" s="11">
        <v>513589</v>
      </c>
      <c r="L268" s="11">
        <v>516905</v>
      </c>
      <c r="M268" s="11">
        <v>518242</v>
      </c>
      <c r="N268" s="11">
        <v>517634</v>
      </c>
      <c r="O268" s="11">
        <v>519283</v>
      </c>
      <c r="P268" s="11">
        <v>521826</v>
      </c>
      <c r="Q268" s="11">
        <v>523326</v>
      </c>
      <c r="R268" s="11">
        <v>526150</v>
      </c>
      <c r="S268" s="6">
        <v>530611</v>
      </c>
      <c r="T268" s="13">
        <v>534642</v>
      </c>
      <c r="U268" s="11"/>
      <c r="V268" s="11">
        <v>148167013</v>
      </c>
      <c r="W268" s="11">
        <v>149618263</v>
      </c>
      <c r="X268" s="11">
        <v>146828395</v>
      </c>
      <c r="Y268" s="11">
        <v>151181522</v>
      </c>
      <c r="Z268" s="11">
        <v>151560935</v>
      </c>
      <c r="AA268" s="11">
        <v>157645891</v>
      </c>
      <c r="AB268" s="11">
        <v>166133193</v>
      </c>
      <c r="AC268" s="11">
        <v>167699640</v>
      </c>
      <c r="AD268" s="11">
        <v>169673486</v>
      </c>
      <c r="AE268" s="11">
        <v>170827470</v>
      </c>
      <c r="AF268" s="11">
        <v>174943977</v>
      </c>
      <c r="AG268" s="11">
        <v>179786660</v>
      </c>
      <c r="AH268" s="11">
        <v>177770463</v>
      </c>
      <c r="AI268" s="11">
        <v>176683274</v>
      </c>
      <c r="AJ268" s="12">
        <v>192684598</v>
      </c>
      <c r="AK268" s="13">
        <v>198544335</v>
      </c>
      <c r="AL268" s="13">
        <v>200476870</v>
      </c>
      <c r="AM268" s="12"/>
      <c r="AN268" s="11">
        <v>897378800</v>
      </c>
      <c r="AO268" s="11">
        <v>899120305</v>
      </c>
      <c r="AP268" s="11">
        <v>903525285</v>
      </c>
      <c r="AQ268" s="11">
        <v>882341209</v>
      </c>
      <c r="AR268" s="11">
        <v>880457156</v>
      </c>
      <c r="AS268" s="11">
        <v>895444064</v>
      </c>
      <c r="AT268" s="11">
        <v>939560242</v>
      </c>
      <c r="AU268" s="11">
        <v>952043779</v>
      </c>
      <c r="AV268" s="11">
        <v>974139957</v>
      </c>
      <c r="AW268" s="11">
        <v>957332181</v>
      </c>
      <c r="AX268" s="11">
        <v>908464700</v>
      </c>
      <c r="AY268" s="11">
        <v>902653030</v>
      </c>
      <c r="AZ268" s="11">
        <v>905645910</v>
      </c>
      <c r="BA268" s="11">
        <v>913095451</v>
      </c>
      <c r="BB268" s="11">
        <v>951476602</v>
      </c>
      <c r="BC268" s="13">
        <v>960883682</v>
      </c>
      <c r="BD268" s="13">
        <v>991402857</v>
      </c>
      <c r="BE268" s="7">
        <v>32.17</v>
      </c>
    </row>
    <row r="269" spans="1:57">
      <c r="A269">
        <v>13120</v>
      </c>
      <c r="B269" t="s">
        <v>262</v>
      </c>
      <c r="C269" t="s">
        <v>280</v>
      </c>
      <c r="D269" s="11">
        <v>652264</v>
      </c>
      <c r="E269" s="11">
        <v>657945</v>
      </c>
      <c r="F269" s="11">
        <v>663185</v>
      </c>
      <c r="G269" s="11">
        <v>667930</v>
      </c>
      <c r="H269" s="11">
        <v>671266</v>
      </c>
      <c r="I269" s="11">
        <v>675784</v>
      </c>
      <c r="J269" s="11">
        <v>680362</v>
      </c>
      <c r="K269" s="11">
        <v>686208</v>
      </c>
      <c r="L269" s="11">
        <v>690783</v>
      </c>
      <c r="M269" s="11">
        <v>693276</v>
      </c>
      <c r="N269" s="11">
        <v>694666</v>
      </c>
      <c r="O269" s="11">
        <v>695432</v>
      </c>
      <c r="P269" s="11">
        <v>697009</v>
      </c>
      <c r="Q269" s="11">
        <v>698354</v>
      </c>
      <c r="R269" s="11">
        <v>701104</v>
      </c>
      <c r="S269" s="6">
        <v>704447</v>
      </c>
      <c r="T269" s="13">
        <v>707289</v>
      </c>
      <c r="U269" s="11"/>
      <c r="V269" s="11">
        <v>185284709</v>
      </c>
      <c r="W269" s="11">
        <v>187384411</v>
      </c>
      <c r="X269" s="11">
        <v>182883232</v>
      </c>
      <c r="Y269" s="11">
        <v>183314535</v>
      </c>
      <c r="Z269" s="11">
        <v>181766620</v>
      </c>
      <c r="AA269" s="11">
        <v>193237552</v>
      </c>
      <c r="AB269" s="11">
        <v>200938395</v>
      </c>
      <c r="AC269" s="11">
        <v>206024668</v>
      </c>
      <c r="AD269" s="11">
        <v>208107909</v>
      </c>
      <c r="AE269" s="11">
        <v>228591428</v>
      </c>
      <c r="AF269" s="11">
        <v>219473188</v>
      </c>
      <c r="AG269" s="11">
        <v>220053524</v>
      </c>
      <c r="AH269" s="11">
        <v>222589895</v>
      </c>
      <c r="AI269" s="11">
        <v>225771180</v>
      </c>
      <c r="AJ269" s="12">
        <v>245526804</v>
      </c>
      <c r="AK269" s="13">
        <v>240881568</v>
      </c>
      <c r="AL269" s="13">
        <v>254958186</v>
      </c>
      <c r="AM269" s="12"/>
      <c r="AN269" s="11">
        <v>1272003558</v>
      </c>
      <c r="AO269" s="11">
        <v>1276986129</v>
      </c>
      <c r="AP269" s="11">
        <v>1281864701</v>
      </c>
      <c r="AQ269" s="11">
        <v>1267017185</v>
      </c>
      <c r="AR269" s="11">
        <v>1267883107</v>
      </c>
      <c r="AS269" s="11">
        <v>1289590303</v>
      </c>
      <c r="AT269" s="11">
        <v>1355770504</v>
      </c>
      <c r="AU269" s="11">
        <v>1407779374</v>
      </c>
      <c r="AV269" s="11">
        <v>1417054266</v>
      </c>
      <c r="AW269" s="11">
        <v>1410401032</v>
      </c>
      <c r="AX269" s="11">
        <v>1331567469</v>
      </c>
      <c r="AY269" s="11">
        <v>1327425089</v>
      </c>
      <c r="AZ269" s="11">
        <v>1325959040</v>
      </c>
      <c r="BA269" s="11">
        <v>1341838749</v>
      </c>
      <c r="BB269" s="11">
        <v>1398596773</v>
      </c>
      <c r="BC269" s="13">
        <v>1422943036</v>
      </c>
      <c r="BD269" s="13">
        <v>1454565735</v>
      </c>
      <c r="BE269" s="7">
        <v>48.16</v>
      </c>
    </row>
    <row r="270" spans="1:57">
      <c r="A270">
        <v>13121</v>
      </c>
      <c r="B270" t="s">
        <v>262</v>
      </c>
      <c r="C270" t="s">
        <v>281</v>
      </c>
      <c r="D270" s="11">
        <v>618948</v>
      </c>
      <c r="E270" s="11">
        <v>619872</v>
      </c>
      <c r="F270" s="11">
        <v>620951</v>
      </c>
      <c r="G270" s="11">
        <v>622952</v>
      </c>
      <c r="H270" s="11">
        <v>623908</v>
      </c>
      <c r="I270" s="11">
        <v>624146</v>
      </c>
      <c r="J270" s="11">
        <v>627067</v>
      </c>
      <c r="K270" s="11">
        <v>631860</v>
      </c>
      <c r="L270" s="11">
        <v>638194</v>
      </c>
      <c r="M270" s="11">
        <v>643077</v>
      </c>
      <c r="N270" s="11">
        <v>645365</v>
      </c>
      <c r="O270" s="11">
        <v>646083</v>
      </c>
      <c r="P270" s="11">
        <v>647349</v>
      </c>
      <c r="Q270" s="11">
        <v>647869</v>
      </c>
      <c r="R270" s="11">
        <v>650432</v>
      </c>
      <c r="S270" s="6">
        <v>653082</v>
      </c>
      <c r="T270" s="13">
        <v>653864</v>
      </c>
      <c r="U270" s="11"/>
      <c r="V270" s="11">
        <v>202093460</v>
      </c>
      <c r="W270" s="11">
        <v>206776836</v>
      </c>
      <c r="X270" s="11">
        <v>194093609</v>
      </c>
      <c r="Y270" s="11">
        <v>213430391</v>
      </c>
      <c r="Z270" s="11">
        <v>206056488</v>
      </c>
      <c r="AA270" s="11">
        <v>218283202</v>
      </c>
      <c r="AB270" s="11">
        <v>219871695</v>
      </c>
      <c r="AC270" s="11">
        <v>227644290</v>
      </c>
      <c r="AD270" s="11">
        <v>220760641</v>
      </c>
      <c r="AE270" s="11">
        <v>237478290</v>
      </c>
      <c r="AF270" s="11">
        <v>237187731</v>
      </c>
      <c r="AG270" s="11">
        <v>237098798</v>
      </c>
      <c r="AH270" s="11">
        <v>242010418</v>
      </c>
      <c r="AI270" s="11">
        <v>254187976</v>
      </c>
      <c r="AJ270" s="12">
        <v>265566300</v>
      </c>
      <c r="AK270" s="13">
        <v>272050782</v>
      </c>
      <c r="AL270" s="13">
        <v>278881815</v>
      </c>
      <c r="AM270" s="12"/>
      <c r="AN270" s="11">
        <v>956064326</v>
      </c>
      <c r="AO270" s="11">
        <v>948936822</v>
      </c>
      <c r="AP270" s="11">
        <v>933927022</v>
      </c>
      <c r="AQ270" s="11">
        <v>909689363</v>
      </c>
      <c r="AR270" s="11">
        <v>895664449</v>
      </c>
      <c r="AS270" s="11">
        <v>912917765</v>
      </c>
      <c r="AT270" s="11">
        <v>952818022</v>
      </c>
      <c r="AU270" s="11">
        <v>972782320</v>
      </c>
      <c r="AV270" s="11">
        <v>1003222445</v>
      </c>
      <c r="AW270" s="11">
        <v>993268992</v>
      </c>
      <c r="AX270" s="11">
        <v>947239411</v>
      </c>
      <c r="AY270" s="11">
        <v>943451882</v>
      </c>
      <c r="AZ270" s="11">
        <v>947596041</v>
      </c>
      <c r="BA270" s="11">
        <v>960951049</v>
      </c>
      <c r="BB270" s="11">
        <v>992319186</v>
      </c>
      <c r="BC270" s="13">
        <v>1023889099</v>
      </c>
      <c r="BD270" s="13">
        <v>1055707477</v>
      </c>
      <c r="BE270" s="7">
        <v>53.2</v>
      </c>
    </row>
    <row r="271" spans="1:57">
      <c r="A271">
        <v>13122</v>
      </c>
      <c r="B271" t="s">
        <v>262</v>
      </c>
      <c r="C271" t="s">
        <v>282</v>
      </c>
      <c r="D271" s="11">
        <v>420104</v>
      </c>
      <c r="E271" s="11">
        <v>421122</v>
      </c>
      <c r="F271" s="11">
        <v>422737</v>
      </c>
      <c r="G271" s="11">
        <v>424001</v>
      </c>
      <c r="H271" s="11">
        <v>425756</v>
      </c>
      <c r="I271" s="11">
        <v>427799</v>
      </c>
      <c r="J271" s="11">
        <v>428485</v>
      </c>
      <c r="K271" s="11">
        <v>429787</v>
      </c>
      <c r="L271" s="11">
        <v>430697</v>
      </c>
      <c r="M271" s="11">
        <v>432958</v>
      </c>
      <c r="N271" s="11">
        <v>435411</v>
      </c>
      <c r="O271" s="11">
        <v>434112</v>
      </c>
      <c r="P271" s="11">
        <v>432930</v>
      </c>
      <c r="Q271" s="11">
        <v>434220</v>
      </c>
      <c r="R271" s="11">
        <v>434558</v>
      </c>
      <c r="S271" s="6">
        <v>436244</v>
      </c>
      <c r="T271" s="13">
        <v>438125</v>
      </c>
      <c r="U271" s="11"/>
      <c r="V271" s="11">
        <v>136187996</v>
      </c>
      <c r="W271" s="11">
        <v>140723088</v>
      </c>
      <c r="X271" s="11">
        <v>135533269</v>
      </c>
      <c r="Y271" s="11">
        <v>132870722</v>
      </c>
      <c r="Z271" s="11">
        <v>137853947</v>
      </c>
      <c r="AA271" s="11">
        <v>141417602</v>
      </c>
      <c r="AB271" s="11">
        <v>146034507</v>
      </c>
      <c r="AC271" s="11">
        <v>151200913</v>
      </c>
      <c r="AD271" s="11">
        <v>193959776</v>
      </c>
      <c r="AE271" s="11">
        <v>158295936</v>
      </c>
      <c r="AF271" s="11">
        <v>154124329</v>
      </c>
      <c r="AG271" s="11">
        <v>170561744</v>
      </c>
      <c r="AH271" s="11">
        <v>174251508</v>
      </c>
      <c r="AI271" s="11">
        <v>167360022</v>
      </c>
      <c r="AJ271" s="12">
        <v>168819561</v>
      </c>
      <c r="AK271" s="13">
        <v>181349626</v>
      </c>
      <c r="AL271" s="13">
        <v>187080353</v>
      </c>
      <c r="AM271" s="12"/>
      <c r="AN271" s="11">
        <v>687086348</v>
      </c>
      <c r="AO271" s="11">
        <v>677777355</v>
      </c>
      <c r="AP271" s="11">
        <v>676865302</v>
      </c>
      <c r="AQ271" s="11">
        <v>656761583</v>
      </c>
      <c r="AR271" s="11">
        <v>648167503</v>
      </c>
      <c r="AS271" s="11">
        <v>660621967</v>
      </c>
      <c r="AT271" s="11">
        <v>691914103</v>
      </c>
      <c r="AU271" s="11">
        <v>703857618</v>
      </c>
      <c r="AV271" s="11">
        <v>727510518</v>
      </c>
      <c r="AW271" s="11">
        <v>718067255</v>
      </c>
      <c r="AX271" s="11">
        <v>676099479</v>
      </c>
      <c r="AY271" s="11">
        <v>677791217</v>
      </c>
      <c r="AZ271" s="11">
        <v>675110648</v>
      </c>
      <c r="BA271" s="11">
        <v>685426018</v>
      </c>
      <c r="BB271" s="11">
        <v>709231744</v>
      </c>
      <c r="BC271" s="13">
        <v>707980645</v>
      </c>
      <c r="BD271" s="13">
        <v>738986075</v>
      </c>
      <c r="BE271" s="7">
        <v>34.840000000000003</v>
      </c>
    </row>
    <row r="272" spans="1:57">
      <c r="A272">
        <v>13123</v>
      </c>
      <c r="B272" t="s">
        <v>262</v>
      </c>
      <c r="C272" t="s">
        <v>283</v>
      </c>
      <c r="D272" s="11">
        <v>617146</v>
      </c>
      <c r="E272" s="11">
        <v>622876</v>
      </c>
      <c r="F272" s="11">
        <v>628542</v>
      </c>
      <c r="G272" s="11">
        <v>633949</v>
      </c>
      <c r="H272" s="11">
        <v>638099</v>
      </c>
      <c r="I272" s="11">
        <v>640585</v>
      </c>
      <c r="J272" s="11">
        <v>644039</v>
      </c>
      <c r="K272" s="11">
        <v>647808</v>
      </c>
      <c r="L272" s="11">
        <v>650600</v>
      </c>
      <c r="M272" s="11">
        <v>652762</v>
      </c>
      <c r="N272" s="11">
        <v>654615</v>
      </c>
      <c r="O272" s="11">
        <v>653392</v>
      </c>
      <c r="P272" s="11">
        <v>652203</v>
      </c>
      <c r="Q272" s="11">
        <v>652620</v>
      </c>
      <c r="R272" s="11">
        <v>654968</v>
      </c>
      <c r="S272" s="6">
        <v>658274</v>
      </c>
      <c r="T272" s="13">
        <v>660687</v>
      </c>
      <c r="U272" s="11"/>
      <c r="V272" s="11">
        <v>182481792</v>
      </c>
      <c r="W272" s="11">
        <v>186100036</v>
      </c>
      <c r="X272" s="11">
        <v>187132158</v>
      </c>
      <c r="Y272" s="11">
        <v>181725878</v>
      </c>
      <c r="Z272" s="11">
        <v>192220325</v>
      </c>
      <c r="AA272" s="11">
        <v>201643198</v>
      </c>
      <c r="AB272" s="11">
        <v>209227484</v>
      </c>
      <c r="AC272" s="11">
        <v>209826103</v>
      </c>
      <c r="AD272" s="11">
        <v>210095584</v>
      </c>
      <c r="AE272" s="11">
        <v>213313644</v>
      </c>
      <c r="AF272" s="11">
        <v>224029741</v>
      </c>
      <c r="AG272" s="11">
        <v>224085230</v>
      </c>
      <c r="AH272" s="11">
        <v>226916106</v>
      </c>
      <c r="AI272" s="11">
        <v>233447367</v>
      </c>
      <c r="AJ272" s="12">
        <v>234193267</v>
      </c>
      <c r="AK272" s="13">
        <v>242571880</v>
      </c>
      <c r="AL272" s="13">
        <v>245165796</v>
      </c>
      <c r="AM272" s="12"/>
      <c r="AN272" s="11">
        <v>1056539891</v>
      </c>
      <c r="AO272" s="11">
        <v>1057314119</v>
      </c>
      <c r="AP272" s="11">
        <v>1060594136</v>
      </c>
      <c r="AQ272" s="11">
        <v>1045044322</v>
      </c>
      <c r="AR272" s="11">
        <v>1041760096</v>
      </c>
      <c r="AS272" s="11">
        <v>1064877107</v>
      </c>
      <c r="AT272" s="11">
        <v>1106726300</v>
      </c>
      <c r="AU272" s="11">
        <v>1140020358</v>
      </c>
      <c r="AV272" s="11">
        <v>1162804584</v>
      </c>
      <c r="AW272" s="11">
        <v>1145376000</v>
      </c>
      <c r="AX272" s="11">
        <v>1080699192</v>
      </c>
      <c r="AY272" s="11">
        <v>1071796333</v>
      </c>
      <c r="AZ272" s="11">
        <v>1071031328</v>
      </c>
      <c r="BA272" s="11">
        <v>1073899553</v>
      </c>
      <c r="BB272" s="11">
        <v>1093422650</v>
      </c>
      <c r="BC272" s="13">
        <v>1122578373</v>
      </c>
      <c r="BD272" s="13">
        <v>1168681008</v>
      </c>
      <c r="BE272" s="7">
        <v>49.86</v>
      </c>
    </row>
    <row r="273" spans="1:57">
      <c r="A273">
        <v>13201</v>
      </c>
      <c r="B273" t="s">
        <v>262</v>
      </c>
      <c r="C273" t="s">
        <v>284</v>
      </c>
      <c r="D273" s="11">
        <v>518074</v>
      </c>
      <c r="E273" s="11">
        <v>521359</v>
      </c>
      <c r="F273" s="11">
        <v>523829</v>
      </c>
      <c r="G273" s="11">
        <v>529226</v>
      </c>
      <c r="H273" s="11">
        <v>533374</v>
      </c>
      <c r="I273" s="11">
        <v>536647</v>
      </c>
      <c r="J273" s="11">
        <v>539679</v>
      </c>
      <c r="K273" s="11">
        <v>543737</v>
      </c>
      <c r="L273" s="11">
        <v>547702</v>
      </c>
      <c r="M273" s="11">
        <v>551216</v>
      </c>
      <c r="N273" s="11">
        <v>553788</v>
      </c>
      <c r="O273" s="11">
        <v>553914</v>
      </c>
      <c r="P273" s="11">
        <v>553891</v>
      </c>
      <c r="Q273" s="11">
        <v>554462</v>
      </c>
      <c r="R273" s="11">
        <v>553097</v>
      </c>
      <c r="S273" s="6">
        <v>552735</v>
      </c>
      <c r="T273" s="13">
        <v>552115</v>
      </c>
      <c r="U273" s="11"/>
      <c r="V273" s="11">
        <v>159575815</v>
      </c>
      <c r="W273" s="11">
        <v>150402264</v>
      </c>
      <c r="X273" s="11">
        <v>153649633</v>
      </c>
      <c r="Y273" s="11">
        <v>148055233</v>
      </c>
      <c r="Z273" s="11">
        <v>155244202</v>
      </c>
      <c r="AA273" s="11">
        <v>151135264</v>
      </c>
      <c r="AB273" s="11">
        <v>156514024</v>
      </c>
      <c r="AC273" s="11">
        <v>162866736</v>
      </c>
      <c r="AD273" s="11">
        <v>163805060</v>
      </c>
      <c r="AE273" s="11">
        <v>192112850</v>
      </c>
      <c r="AF273" s="11">
        <v>193664900</v>
      </c>
      <c r="AG273" s="11">
        <v>179980769</v>
      </c>
      <c r="AH273" s="11">
        <v>183797232</v>
      </c>
      <c r="AI273" s="11">
        <v>188361977</v>
      </c>
      <c r="AJ273" s="12">
        <v>192111777</v>
      </c>
      <c r="AK273" s="13">
        <v>191287127</v>
      </c>
      <c r="AL273" s="13">
        <v>193944232</v>
      </c>
      <c r="AM273" s="12"/>
      <c r="AN273" s="11">
        <v>906946959</v>
      </c>
      <c r="AO273" s="11">
        <v>908220425</v>
      </c>
      <c r="AP273" s="11">
        <v>898566161</v>
      </c>
      <c r="AQ273" s="11">
        <v>866601216</v>
      </c>
      <c r="AR273" s="11">
        <v>863609657</v>
      </c>
      <c r="AS273" s="11">
        <v>887401602</v>
      </c>
      <c r="AT273" s="11">
        <v>925077304</v>
      </c>
      <c r="AU273" s="11">
        <v>940770084</v>
      </c>
      <c r="AV273" s="11">
        <v>943689862</v>
      </c>
      <c r="AW273" s="11">
        <v>928432989</v>
      </c>
      <c r="AX273" s="11">
        <v>870895013</v>
      </c>
      <c r="AY273" s="11">
        <v>866949307</v>
      </c>
      <c r="AZ273" s="11">
        <v>870172049</v>
      </c>
      <c r="BA273" s="11">
        <v>870220550</v>
      </c>
      <c r="BB273" s="11">
        <v>886648057</v>
      </c>
      <c r="BC273" s="13">
        <v>887801300</v>
      </c>
      <c r="BD273" s="13">
        <v>902184540</v>
      </c>
      <c r="BE273" s="7">
        <v>186.31</v>
      </c>
    </row>
    <row r="274" spans="1:57">
      <c r="A274">
        <v>13202</v>
      </c>
      <c r="B274" t="s">
        <v>262</v>
      </c>
      <c r="C274" t="s">
        <v>285</v>
      </c>
      <c r="D274" s="11">
        <v>162686</v>
      </c>
      <c r="E274" s="11">
        <v>163934</v>
      </c>
      <c r="F274" s="11">
        <v>165410</v>
      </c>
      <c r="G274" s="11">
        <v>167801</v>
      </c>
      <c r="H274" s="11">
        <v>168589</v>
      </c>
      <c r="I274" s="11">
        <v>170053</v>
      </c>
      <c r="J274" s="11">
        <v>171596</v>
      </c>
      <c r="K274" s="11">
        <v>172865</v>
      </c>
      <c r="L274" s="11">
        <v>173895</v>
      </c>
      <c r="M274" s="11">
        <v>174345</v>
      </c>
      <c r="N274" s="11">
        <v>174913</v>
      </c>
      <c r="O274" s="11">
        <v>174784</v>
      </c>
      <c r="P274" s="11">
        <v>174835</v>
      </c>
      <c r="Q274" s="11">
        <v>174997</v>
      </c>
      <c r="R274" s="11">
        <v>175792</v>
      </c>
      <c r="S274" s="6">
        <v>176233</v>
      </c>
      <c r="T274" s="13">
        <v>177695</v>
      </c>
      <c r="U274" s="11"/>
      <c r="V274" s="11">
        <v>60181222</v>
      </c>
      <c r="W274" s="11">
        <v>58535263</v>
      </c>
      <c r="X274" s="11">
        <v>60529488</v>
      </c>
      <c r="Y274" s="11">
        <v>57416399</v>
      </c>
      <c r="Z274" s="11">
        <v>58858294</v>
      </c>
      <c r="AA274" s="11">
        <v>58042165</v>
      </c>
      <c r="AB274" s="11">
        <v>60479678</v>
      </c>
      <c r="AC274" s="11">
        <v>61422553</v>
      </c>
      <c r="AD274" s="11">
        <v>62224587</v>
      </c>
      <c r="AE274" s="11">
        <v>72950093</v>
      </c>
      <c r="AF274" s="11">
        <v>66402626</v>
      </c>
      <c r="AG274" s="11">
        <v>66421824</v>
      </c>
      <c r="AH274" s="11">
        <v>67492823</v>
      </c>
      <c r="AI274" s="11">
        <v>70402529</v>
      </c>
      <c r="AJ274" s="12">
        <v>75983187</v>
      </c>
      <c r="AK274" s="13">
        <v>74877394</v>
      </c>
      <c r="AL274" s="13">
        <v>73814658</v>
      </c>
      <c r="AM274" s="12"/>
      <c r="AN274" s="11">
        <v>282369718</v>
      </c>
      <c r="AO274" s="11">
        <v>282278344</v>
      </c>
      <c r="AP274" s="11">
        <v>281994484</v>
      </c>
      <c r="AQ274" s="11">
        <v>277846221</v>
      </c>
      <c r="AR274" s="11">
        <v>276674454</v>
      </c>
      <c r="AS274" s="11">
        <v>285448139</v>
      </c>
      <c r="AT274" s="11">
        <v>296892636</v>
      </c>
      <c r="AU274" s="11">
        <v>307486910</v>
      </c>
      <c r="AV274" s="11">
        <v>322080473</v>
      </c>
      <c r="AW274" s="11">
        <v>310698491</v>
      </c>
      <c r="AX274" s="11">
        <v>291529967</v>
      </c>
      <c r="AY274" s="11">
        <v>292937240</v>
      </c>
      <c r="AZ274" s="11">
        <v>293642726</v>
      </c>
      <c r="BA274" s="11">
        <v>294952750</v>
      </c>
      <c r="BB274" s="11">
        <v>299482507</v>
      </c>
      <c r="BC274" s="13">
        <v>304237697</v>
      </c>
      <c r="BD274" s="13">
        <v>315180235</v>
      </c>
      <c r="BE274" s="7">
        <v>24.38</v>
      </c>
    </row>
    <row r="275" spans="1:57">
      <c r="A275">
        <v>13203</v>
      </c>
      <c r="B275" t="s">
        <v>262</v>
      </c>
      <c r="C275" t="s">
        <v>286</v>
      </c>
      <c r="D275" s="11">
        <v>131094</v>
      </c>
      <c r="E275" s="11">
        <v>131388</v>
      </c>
      <c r="F275" s="11">
        <v>131311</v>
      </c>
      <c r="G275" s="11">
        <v>131149</v>
      </c>
      <c r="H275" s="11">
        <v>132515</v>
      </c>
      <c r="I275" s="11">
        <v>133990</v>
      </c>
      <c r="J275" s="11">
        <v>134123</v>
      </c>
      <c r="K275" s="11">
        <v>134290</v>
      </c>
      <c r="L275" s="11">
        <v>134686</v>
      </c>
      <c r="M275" s="11">
        <v>135065</v>
      </c>
      <c r="N275" s="11">
        <v>136003</v>
      </c>
      <c r="O275" s="11">
        <v>136043</v>
      </c>
      <c r="P275" s="11">
        <v>137372</v>
      </c>
      <c r="Q275" s="11">
        <v>138250</v>
      </c>
      <c r="R275" s="11">
        <v>139658</v>
      </c>
      <c r="S275" s="6">
        <v>140679</v>
      </c>
      <c r="T275" s="13">
        <v>141147</v>
      </c>
      <c r="U275" s="11"/>
      <c r="V275" s="11">
        <v>53644569</v>
      </c>
      <c r="W275" s="11">
        <v>59627944</v>
      </c>
      <c r="X275" s="11">
        <v>56153913</v>
      </c>
      <c r="Y275" s="11">
        <v>56698685</v>
      </c>
      <c r="Z275" s="11">
        <v>56447564</v>
      </c>
      <c r="AA275" s="11">
        <v>55164951</v>
      </c>
      <c r="AB275" s="11">
        <v>56157555</v>
      </c>
      <c r="AC275" s="11">
        <v>56938182</v>
      </c>
      <c r="AD275" s="11">
        <v>54006673</v>
      </c>
      <c r="AE275" s="11">
        <v>57260843</v>
      </c>
      <c r="AF275" s="11">
        <v>59094498</v>
      </c>
      <c r="AG275" s="11">
        <v>56936919</v>
      </c>
      <c r="AH275" s="11">
        <v>55755976</v>
      </c>
      <c r="AI275" s="11">
        <v>59809280</v>
      </c>
      <c r="AJ275" s="12">
        <v>61749819</v>
      </c>
      <c r="AK275" s="13">
        <v>65560161</v>
      </c>
      <c r="AL275" s="13">
        <v>68486113</v>
      </c>
      <c r="AM275" s="12"/>
      <c r="AN275" s="11">
        <v>313322605</v>
      </c>
      <c r="AO275" s="11">
        <v>315601414</v>
      </c>
      <c r="AP275" s="11">
        <v>314181072</v>
      </c>
      <c r="AQ275" s="11">
        <v>310045714</v>
      </c>
      <c r="AR275" s="11">
        <v>307386770</v>
      </c>
      <c r="AS275" s="11">
        <v>324878655</v>
      </c>
      <c r="AT275" s="11">
        <v>343312103</v>
      </c>
      <c r="AU275" s="11">
        <v>350436475</v>
      </c>
      <c r="AV275" s="11">
        <v>356931048</v>
      </c>
      <c r="AW275" s="11">
        <v>357390427</v>
      </c>
      <c r="AX275" s="11">
        <v>335471524</v>
      </c>
      <c r="AY275" s="11">
        <v>346074943</v>
      </c>
      <c r="AZ275" s="11">
        <v>342332210</v>
      </c>
      <c r="BA275" s="11">
        <v>347015247</v>
      </c>
      <c r="BB275" s="11">
        <v>369038215</v>
      </c>
      <c r="BC275" s="13">
        <v>374099645</v>
      </c>
      <c r="BD275" s="13">
        <v>393320217</v>
      </c>
      <c r="BE275" s="7">
        <v>10.73</v>
      </c>
    </row>
    <row r="276" spans="1:57">
      <c r="A276">
        <v>13204</v>
      </c>
      <c r="B276" t="s">
        <v>262</v>
      </c>
      <c r="C276" t="s">
        <v>287</v>
      </c>
      <c r="D276" s="11">
        <v>164476</v>
      </c>
      <c r="E276" s="11">
        <v>165615</v>
      </c>
      <c r="F276" s="11">
        <v>168063</v>
      </c>
      <c r="G276" s="11">
        <v>169187</v>
      </c>
      <c r="H276" s="11">
        <v>170646</v>
      </c>
      <c r="I276" s="11">
        <v>171261</v>
      </c>
      <c r="J276" s="11">
        <v>172940</v>
      </c>
      <c r="K276" s="11">
        <v>175009</v>
      </c>
      <c r="L276" s="11">
        <v>176210</v>
      </c>
      <c r="M276" s="11">
        <v>176820</v>
      </c>
      <c r="N276" s="11">
        <v>176462</v>
      </c>
      <c r="O276" s="11">
        <v>176760</v>
      </c>
      <c r="P276" s="11">
        <v>177206</v>
      </c>
      <c r="Q276" s="11">
        <v>177400</v>
      </c>
      <c r="R276" s="11">
        <v>179134</v>
      </c>
      <c r="S276" s="6">
        <v>179884</v>
      </c>
      <c r="T276" s="13">
        <v>181725</v>
      </c>
      <c r="U276" s="11"/>
      <c r="V276" s="11">
        <v>52160709</v>
      </c>
      <c r="W276" s="11">
        <v>53642457</v>
      </c>
      <c r="X276" s="11">
        <v>54733894</v>
      </c>
      <c r="Y276" s="11">
        <v>54453659</v>
      </c>
      <c r="Z276" s="11">
        <v>53995477</v>
      </c>
      <c r="AA276" s="11">
        <v>55228586</v>
      </c>
      <c r="AB276" s="11">
        <v>53109217</v>
      </c>
      <c r="AC276" s="11">
        <v>55879349</v>
      </c>
      <c r="AD276" s="11">
        <v>53918286</v>
      </c>
      <c r="AE276" s="11">
        <v>61863322</v>
      </c>
      <c r="AF276" s="11">
        <v>62513017</v>
      </c>
      <c r="AG276" s="11">
        <v>62624900</v>
      </c>
      <c r="AH276" s="11">
        <v>67297382</v>
      </c>
      <c r="AI276" s="11">
        <v>63213557</v>
      </c>
      <c r="AJ276" s="12">
        <v>66130784</v>
      </c>
      <c r="AK276" s="13">
        <v>69445355</v>
      </c>
      <c r="AL276" s="13">
        <v>68653953</v>
      </c>
      <c r="AM276" s="12"/>
      <c r="AN276" s="11">
        <v>347311996</v>
      </c>
      <c r="AO276" s="11">
        <v>349157910</v>
      </c>
      <c r="AP276" s="11">
        <v>350745250</v>
      </c>
      <c r="AQ276" s="11">
        <v>342369329</v>
      </c>
      <c r="AR276" s="11">
        <v>347389693</v>
      </c>
      <c r="AS276" s="11">
        <v>358913735</v>
      </c>
      <c r="AT276" s="11">
        <v>375747204</v>
      </c>
      <c r="AU276" s="11">
        <v>384496119</v>
      </c>
      <c r="AV276" s="11">
        <v>397218494</v>
      </c>
      <c r="AW276" s="11">
        <v>392345307</v>
      </c>
      <c r="AX276" s="11">
        <v>368796616</v>
      </c>
      <c r="AY276" s="11">
        <v>370961381</v>
      </c>
      <c r="AZ276" s="11">
        <v>370334760</v>
      </c>
      <c r="BA276" s="11">
        <v>371472487</v>
      </c>
      <c r="BB276" s="11">
        <v>392963145</v>
      </c>
      <c r="BC276" s="13">
        <v>394540329</v>
      </c>
      <c r="BD276" s="13">
        <v>406590631</v>
      </c>
      <c r="BE276" s="7">
        <v>16.5</v>
      </c>
    </row>
    <row r="277" spans="1:57">
      <c r="A277">
        <v>13205</v>
      </c>
      <c r="B277" t="s">
        <v>262</v>
      </c>
      <c r="C277" t="s">
        <v>288</v>
      </c>
      <c r="D277" s="11">
        <v>138587</v>
      </c>
      <c r="E277" s="11">
        <v>139018</v>
      </c>
      <c r="F277" s="11">
        <v>139040</v>
      </c>
      <c r="G277" s="11">
        <v>139194</v>
      </c>
      <c r="H277" s="11">
        <v>139532</v>
      </c>
      <c r="I277" s="11">
        <v>138997</v>
      </c>
      <c r="J277" s="11">
        <v>138768</v>
      </c>
      <c r="K277" s="11">
        <v>138639</v>
      </c>
      <c r="L277" s="11">
        <v>138127</v>
      </c>
      <c r="M277" s="11">
        <v>138263</v>
      </c>
      <c r="N277" s="11">
        <v>138315</v>
      </c>
      <c r="O277" s="11">
        <v>137834</v>
      </c>
      <c r="P277" s="11">
        <v>137000</v>
      </c>
      <c r="Q277" s="11">
        <v>136412</v>
      </c>
      <c r="R277" s="11">
        <v>135598</v>
      </c>
      <c r="S277" s="6">
        <v>135184</v>
      </c>
      <c r="T277" s="13">
        <v>134340</v>
      </c>
      <c r="U277" s="11"/>
      <c r="V277" s="11">
        <v>39820663</v>
      </c>
      <c r="W277" s="11">
        <v>41331973</v>
      </c>
      <c r="X277" s="11">
        <v>40339931</v>
      </c>
      <c r="Y277" s="11">
        <v>41087292</v>
      </c>
      <c r="Z277" s="11">
        <v>40864410</v>
      </c>
      <c r="AA277" s="11">
        <v>41172493</v>
      </c>
      <c r="AB277" s="11">
        <v>41689223</v>
      </c>
      <c r="AC277" s="11">
        <v>46936222</v>
      </c>
      <c r="AD277" s="11">
        <v>43630506</v>
      </c>
      <c r="AE277" s="11">
        <v>49718136</v>
      </c>
      <c r="AF277" s="11">
        <v>56070294</v>
      </c>
      <c r="AG277" s="11">
        <v>49636320</v>
      </c>
      <c r="AH277" s="11">
        <v>49711087</v>
      </c>
      <c r="AI277" s="11">
        <v>46341425</v>
      </c>
      <c r="AJ277" s="12">
        <v>47454869</v>
      </c>
      <c r="AK277" s="13">
        <v>49622921</v>
      </c>
      <c r="AL277" s="13">
        <v>49127546</v>
      </c>
      <c r="AM277" s="12"/>
      <c r="AN277" s="11">
        <v>227199011</v>
      </c>
      <c r="AO277" s="11">
        <v>226700677</v>
      </c>
      <c r="AP277" s="11">
        <v>224671518</v>
      </c>
      <c r="AQ277" s="11">
        <v>213465630</v>
      </c>
      <c r="AR277" s="11">
        <v>212407444</v>
      </c>
      <c r="AS277" s="11">
        <v>212885418</v>
      </c>
      <c r="AT277" s="11">
        <v>219347102</v>
      </c>
      <c r="AU277" s="11">
        <v>221125527</v>
      </c>
      <c r="AV277" s="11">
        <v>222331998</v>
      </c>
      <c r="AW277" s="11">
        <v>215905888</v>
      </c>
      <c r="AX277" s="11">
        <v>197913132</v>
      </c>
      <c r="AY277" s="11">
        <v>198231272</v>
      </c>
      <c r="AZ277" s="11">
        <v>198274097</v>
      </c>
      <c r="BA277" s="11">
        <v>196005562</v>
      </c>
      <c r="BB277" s="11">
        <v>196507071</v>
      </c>
      <c r="BC277" s="13">
        <v>197620623</v>
      </c>
      <c r="BD277" s="13">
        <v>200498722</v>
      </c>
      <c r="BE277" s="7">
        <v>103.26</v>
      </c>
    </row>
    <row r="278" spans="1:57">
      <c r="A278">
        <v>13206</v>
      </c>
      <c r="B278" t="s">
        <v>262</v>
      </c>
      <c r="C278" t="s">
        <v>289</v>
      </c>
      <c r="D278" s="11">
        <v>220789</v>
      </c>
      <c r="E278" s="11">
        <v>224504</v>
      </c>
      <c r="F278" s="11">
        <v>227230</v>
      </c>
      <c r="G278" s="11">
        <v>230097</v>
      </c>
      <c r="H278" s="11">
        <v>234083</v>
      </c>
      <c r="I278" s="11">
        <v>236957</v>
      </c>
      <c r="J278" s="11">
        <v>238421</v>
      </c>
      <c r="K278" s="11">
        <v>240676</v>
      </c>
      <c r="L278" s="11">
        <v>242614</v>
      </c>
      <c r="M278" s="11">
        <v>245438</v>
      </c>
      <c r="N278" s="11">
        <v>246682</v>
      </c>
      <c r="O278" s="11">
        <v>247126</v>
      </c>
      <c r="P278" s="11">
        <v>248004</v>
      </c>
      <c r="Q278" s="11">
        <v>249178</v>
      </c>
      <c r="R278" s="11">
        <v>250274</v>
      </c>
      <c r="S278" s="6">
        <v>252280</v>
      </c>
      <c r="T278" s="13">
        <v>253324</v>
      </c>
      <c r="U278" s="11"/>
      <c r="V278" s="11">
        <v>78140949</v>
      </c>
      <c r="W278" s="11">
        <v>80612100</v>
      </c>
      <c r="X278" s="11">
        <v>77874175</v>
      </c>
      <c r="Y278" s="11">
        <v>72639236</v>
      </c>
      <c r="Z278" s="11">
        <v>79937636</v>
      </c>
      <c r="AA278" s="11">
        <v>77153145</v>
      </c>
      <c r="AB278" s="11">
        <v>75457338</v>
      </c>
      <c r="AC278" s="11">
        <v>79978115</v>
      </c>
      <c r="AD278" s="11">
        <v>80903110</v>
      </c>
      <c r="AE278" s="11">
        <v>85565774</v>
      </c>
      <c r="AF278" s="11">
        <v>90564141</v>
      </c>
      <c r="AG278" s="11">
        <v>91018307</v>
      </c>
      <c r="AH278" s="11">
        <v>90669738</v>
      </c>
      <c r="AI278" s="11">
        <v>93654447</v>
      </c>
      <c r="AJ278" s="12">
        <v>92761007</v>
      </c>
      <c r="AK278" s="13">
        <v>95516986</v>
      </c>
      <c r="AL278" s="13">
        <v>106980011</v>
      </c>
      <c r="AM278" s="12"/>
      <c r="AN278" s="11">
        <v>423964821</v>
      </c>
      <c r="AO278" s="11">
        <v>421913355</v>
      </c>
      <c r="AP278" s="11">
        <v>427648678</v>
      </c>
      <c r="AQ278" s="11">
        <v>419499986</v>
      </c>
      <c r="AR278" s="11">
        <v>419364104</v>
      </c>
      <c r="AS278" s="11">
        <v>431515268</v>
      </c>
      <c r="AT278" s="11">
        <v>455793556</v>
      </c>
      <c r="AU278" s="11">
        <v>465675604</v>
      </c>
      <c r="AV278" s="11">
        <v>474516709</v>
      </c>
      <c r="AW278" s="11">
        <v>471149838</v>
      </c>
      <c r="AX278" s="11">
        <v>448907368</v>
      </c>
      <c r="AY278" s="11">
        <v>450903418</v>
      </c>
      <c r="AZ278" s="11">
        <v>450901265</v>
      </c>
      <c r="BA278" s="11">
        <v>452100504</v>
      </c>
      <c r="BB278" s="11">
        <v>464429933</v>
      </c>
      <c r="BC278" s="13">
        <v>469271000</v>
      </c>
      <c r="BD278" s="13">
        <v>483703993</v>
      </c>
      <c r="BE278" s="7">
        <v>29.34</v>
      </c>
    </row>
    <row r="279" spans="1:57">
      <c r="A279">
        <v>13207</v>
      </c>
      <c r="B279" t="s">
        <v>262</v>
      </c>
      <c r="C279" t="s">
        <v>290</v>
      </c>
      <c r="D279" s="11">
        <v>105521</v>
      </c>
      <c r="E279" s="11">
        <v>106922</v>
      </c>
      <c r="F279" s="11">
        <v>108288</v>
      </c>
      <c r="G279" s="11">
        <v>108503</v>
      </c>
      <c r="H279" s="11">
        <v>108790</v>
      </c>
      <c r="I279" s="11">
        <v>109879</v>
      </c>
      <c r="J279" s="11">
        <v>110372</v>
      </c>
      <c r="K279" s="11">
        <v>110698</v>
      </c>
      <c r="L279" s="11">
        <v>110573</v>
      </c>
      <c r="M279" s="11">
        <v>111265</v>
      </c>
      <c r="N279" s="11">
        <v>111445</v>
      </c>
      <c r="O279" s="11">
        <v>111407</v>
      </c>
      <c r="P279" s="11">
        <v>110906</v>
      </c>
      <c r="Q279" s="11">
        <v>110857</v>
      </c>
      <c r="R279" s="11">
        <v>110535</v>
      </c>
      <c r="S279" s="6">
        <v>110570</v>
      </c>
      <c r="T279" s="13">
        <v>110322</v>
      </c>
      <c r="U279" s="11"/>
      <c r="V279" s="11">
        <v>33535663</v>
      </c>
      <c r="W279" s="11">
        <v>32560637</v>
      </c>
      <c r="X279" s="11">
        <v>33154572</v>
      </c>
      <c r="Y279" s="11">
        <v>32448371</v>
      </c>
      <c r="Z279" s="11">
        <v>32892776</v>
      </c>
      <c r="AA279" s="11">
        <v>32608601</v>
      </c>
      <c r="AB279" s="11">
        <v>33726270</v>
      </c>
      <c r="AC279" s="11">
        <v>36525545</v>
      </c>
      <c r="AD279" s="11">
        <v>36881598</v>
      </c>
      <c r="AE279" s="11">
        <v>40401137</v>
      </c>
      <c r="AF279" s="11">
        <v>40559384</v>
      </c>
      <c r="AG279" s="11">
        <v>37625104</v>
      </c>
      <c r="AH279" s="11">
        <v>37906292</v>
      </c>
      <c r="AI279" s="11">
        <v>38430690</v>
      </c>
      <c r="AJ279" s="12">
        <v>43355215</v>
      </c>
      <c r="AK279" s="13">
        <v>41909657</v>
      </c>
      <c r="AL279" s="13">
        <v>42505442</v>
      </c>
      <c r="AM279" s="12"/>
      <c r="AN279" s="11">
        <v>175275069</v>
      </c>
      <c r="AO279" s="11">
        <v>177761513</v>
      </c>
      <c r="AP279" s="11">
        <v>173732229</v>
      </c>
      <c r="AQ279" s="11">
        <v>170061942</v>
      </c>
      <c r="AR279" s="11">
        <v>169357061</v>
      </c>
      <c r="AS279" s="11">
        <v>170266829</v>
      </c>
      <c r="AT279" s="11">
        <v>180383191</v>
      </c>
      <c r="AU279" s="11">
        <v>183129844</v>
      </c>
      <c r="AV279" s="11">
        <v>187387204</v>
      </c>
      <c r="AW279" s="11">
        <v>183745467</v>
      </c>
      <c r="AX279" s="11">
        <v>170617467</v>
      </c>
      <c r="AY279" s="11">
        <v>170731156</v>
      </c>
      <c r="AZ279" s="11">
        <v>170295876</v>
      </c>
      <c r="BA279" s="11">
        <v>169788426</v>
      </c>
      <c r="BB279" s="11">
        <v>170975028</v>
      </c>
      <c r="BC279" s="13">
        <v>174041511</v>
      </c>
      <c r="BD279" s="13">
        <v>176437162</v>
      </c>
      <c r="BE279" s="7">
        <v>17.329999999999998</v>
      </c>
    </row>
    <row r="280" spans="1:57">
      <c r="A280">
        <v>13208</v>
      </c>
      <c r="B280" t="s">
        <v>262</v>
      </c>
      <c r="C280" t="s">
        <v>291</v>
      </c>
      <c r="D280" s="11">
        <v>198676</v>
      </c>
      <c r="E280" s="11">
        <v>200223</v>
      </c>
      <c r="F280" s="11">
        <v>202426</v>
      </c>
      <c r="G280" s="11">
        <v>205134</v>
      </c>
      <c r="H280" s="11">
        <v>208156</v>
      </c>
      <c r="I280" s="11">
        <v>209649</v>
      </c>
      <c r="J280" s="11">
        <v>210750</v>
      </c>
      <c r="K280" s="11">
        <v>213226</v>
      </c>
      <c r="L280" s="11">
        <v>215736</v>
      </c>
      <c r="M280" s="11">
        <v>217081</v>
      </c>
      <c r="N280" s="11">
        <v>217816</v>
      </c>
      <c r="O280" s="11">
        <v>218683</v>
      </c>
      <c r="P280" s="11">
        <v>219687</v>
      </c>
      <c r="Q280" s="11">
        <v>220157</v>
      </c>
      <c r="R280" s="11">
        <v>220558</v>
      </c>
      <c r="S280" s="6">
        <v>222614</v>
      </c>
      <c r="T280" s="13">
        <v>225849</v>
      </c>
      <c r="U280" s="11"/>
      <c r="V280" s="11">
        <v>62069092</v>
      </c>
      <c r="W280" s="11">
        <v>61805527</v>
      </c>
      <c r="X280" s="11">
        <v>64513186</v>
      </c>
      <c r="Y280" s="11">
        <v>63860322</v>
      </c>
      <c r="Z280" s="11">
        <v>63892826</v>
      </c>
      <c r="AA280" s="11">
        <v>67316865</v>
      </c>
      <c r="AB280" s="11">
        <v>71168916</v>
      </c>
      <c r="AC280" s="11">
        <v>72298892</v>
      </c>
      <c r="AD280" s="11">
        <v>72967114</v>
      </c>
      <c r="AE280" s="11">
        <v>76150096</v>
      </c>
      <c r="AF280" s="11">
        <v>76700327</v>
      </c>
      <c r="AG280" s="11">
        <v>76388996</v>
      </c>
      <c r="AH280" s="11">
        <v>75896230</v>
      </c>
      <c r="AI280" s="11">
        <v>74841296</v>
      </c>
      <c r="AJ280" s="12">
        <v>80864752</v>
      </c>
      <c r="AK280" s="13">
        <v>85554444</v>
      </c>
      <c r="AL280" s="13">
        <v>85795274</v>
      </c>
      <c r="AM280" s="12"/>
      <c r="AN280" s="11">
        <v>409030378</v>
      </c>
      <c r="AO280" s="11">
        <v>405871260</v>
      </c>
      <c r="AP280" s="11">
        <v>407550798</v>
      </c>
      <c r="AQ280" s="11">
        <v>401789857</v>
      </c>
      <c r="AR280" s="11">
        <v>401874998</v>
      </c>
      <c r="AS280" s="11">
        <v>416925483</v>
      </c>
      <c r="AT280" s="11">
        <v>441545701</v>
      </c>
      <c r="AU280" s="11">
        <v>456150724</v>
      </c>
      <c r="AV280" s="11">
        <v>464394232</v>
      </c>
      <c r="AW280" s="11">
        <v>456810666</v>
      </c>
      <c r="AX280" s="11">
        <v>429992432</v>
      </c>
      <c r="AY280" s="11">
        <v>431503857</v>
      </c>
      <c r="AZ280" s="11">
        <v>428571773</v>
      </c>
      <c r="BA280" s="11">
        <v>431434631</v>
      </c>
      <c r="BB280" s="11">
        <v>445050886</v>
      </c>
      <c r="BC280" s="13">
        <v>451438717</v>
      </c>
      <c r="BD280" s="13">
        <v>472258536</v>
      </c>
      <c r="BE280" s="7">
        <v>21.53</v>
      </c>
    </row>
    <row r="281" spans="1:57">
      <c r="A281">
        <v>13209</v>
      </c>
      <c r="B281" t="s">
        <v>262</v>
      </c>
      <c r="C281" t="s">
        <v>292</v>
      </c>
      <c r="D281" s="11">
        <v>376853</v>
      </c>
      <c r="E281" s="11">
        <v>384572</v>
      </c>
      <c r="F281" s="11">
        <v>392466</v>
      </c>
      <c r="G281" s="11">
        <v>397746</v>
      </c>
      <c r="H281" s="11">
        <v>401855</v>
      </c>
      <c r="I281" s="11">
        <v>405142</v>
      </c>
      <c r="J281" s="11">
        <v>408535</v>
      </c>
      <c r="K281" s="11">
        <v>412337</v>
      </c>
      <c r="L281" s="11">
        <v>415289</v>
      </c>
      <c r="M281" s="11">
        <v>417919</v>
      </c>
      <c r="N281" s="11">
        <v>419695</v>
      </c>
      <c r="O281" s="11">
        <v>420243</v>
      </c>
      <c r="P281" s="11">
        <v>421432</v>
      </c>
      <c r="Q281" s="11">
        <v>421442</v>
      </c>
      <c r="R281" s="11">
        <v>421746</v>
      </c>
      <c r="S281" s="6">
        <v>421793</v>
      </c>
      <c r="T281" s="13">
        <v>423067</v>
      </c>
      <c r="U281" s="11"/>
      <c r="V281" s="11">
        <v>113867178</v>
      </c>
      <c r="W281" s="11">
        <v>119654214</v>
      </c>
      <c r="X281" s="11">
        <v>114235876</v>
      </c>
      <c r="Y281" s="11">
        <v>111363777</v>
      </c>
      <c r="Z281" s="11">
        <v>108200965</v>
      </c>
      <c r="AA281" s="11">
        <v>112846201</v>
      </c>
      <c r="AB281" s="11">
        <v>113775805</v>
      </c>
      <c r="AC281" s="11">
        <v>117691242</v>
      </c>
      <c r="AD281" s="11">
        <v>120008014</v>
      </c>
      <c r="AE281" s="11">
        <v>126627552</v>
      </c>
      <c r="AF281" s="11">
        <v>132713456</v>
      </c>
      <c r="AG281" s="11">
        <v>145037916</v>
      </c>
      <c r="AH281" s="11">
        <v>134951766</v>
      </c>
      <c r="AI281" s="11">
        <v>131887136</v>
      </c>
      <c r="AJ281" s="12">
        <v>139361513</v>
      </c>
      <c r="AK281" s="13">
        <v>142853477</v>
      </c>
      <c r="AL281" s="13">
        <v>139899675</v>
      </c>
      <c r="AM281" s="12"/>
      <c r="AN281" s="11">
        <v>722152730</v>
      </c>
      <c r="AO281" s="11">
        <v>725029458</v>
      </c>
      <c r="AP281" s="11">
        <v>725911985</v>
      </c>
      <c r="AQ281" s="11">
        <v>713376048</v>
      </c>
      <c r="AR281" s="11">
        <v>715534071</v>
      </c>
      <c r="AS281" s="11">
        <v>731598063</v>
      </c>
      <c r="AT281" s="11">
        <v>769642328</v>
      </c>
      <c r="AU281" s="11">
        <v>783793152</v>
      </c>
      <c r="AV281" s="11">
        <v>794505815</v>
      </c>
      <c r="AW281" s="11">
        <v>775402472</v>
      </c>
      <c r="AX281" s="11">
        <v>723496905</v>
      </c>
      <c r="AY281" s="11">
        <v>722193765</v>
      </c>
      <c r="AZ281" s="11">
        <v>719724321</v>
      </c>
      <c r="BA281" s="11">
        <v>717124608</v>
      </c>
      <c r="BB281" s="11">
        <v>739449257</v>
      </c>
      <c r="BC281" s="13">
        <v>740415285</v>
      </c>
      <c r="BD281" s="13">
        <v>755829482</v>
      </c>
      <c r="BE281" s="7">
        <v>71.63</v>
      </c>
    </row>
    <row r="282" spans="1:57">
      <c r="A282">
        <v>13210</v>
      </c>
      <c r="B282" t="s">
        <v>262</v>
      </c>
      <c r="C282" t="s">
        <v>293</v>
      </c>
      <c r="D282" s="11">
        <v>107217</v>
      </c>
      <c r="E282" s="11">
        <v>107303</v>
      </c>
      <c r="F282" s="11">
        <v>108387</v>
      </c>
      <c r="G282" s="11">
        <v>108531</v>
      </c>
      <c r="H282" s="11">
        <v>109002</v>
      </c>
      <c r="I282" s="11">
        <v>109465</v>
      </c>
      <c r="J282" s="11">
        <v>109721</v>
      </c>
      <c r="K282" s="11">
        <v>110558</v>
      </c>
      <c r="L282" s="11">
        <v>111321</v>
      </c>
      <c r="M282" s="11">
        <v>111820</v>
      </c>
      <c r="N282" s="11">
        <v>113275</v>
      </c>
      <c r="O282" s="11">
        <v>113726</v>
      </c>
      <c r="P282" s="11">
        <v>114404</v>
      </c>
      <c r="Q282" s="11">
        <v>115002</v>
      </c>
      <c r="R282" s="11">
        <v>115389</v>
      </c>
      <c r="S282" s="6">
        <v>115835</v>
      </c>
      <c r="T282" s="13">
        <v>116980</v>
      </c>
      <c r="U282" s="11"/>
      <c r="V282" s="11">
        <v>31039136</v>
      </c>
      <c r="W282" s="11">
        <v>29913059</v>
      </c>
      <c r="X282" s="11">
        <v>29833102</v>
      </c>
      <c r="Y282" s="11">
        <v>30172816</v>
      </c>
      <c r="Z282" s="11">
        <v>29732019</v>
      </c>
      <c r="AA282" s="11">
        <v>34277455</v>
      </c>
      <c r="AB282" s="11">
        <v>34842491</v>
      </c>
      <c r="AC282" s="11">
        <v>35324474</v>
      </c>
      <c r="AD282" s="11">
        <v>35848261</v>
      </c>
      <c r="AE282" s="11">
        <v>37231571</v>
      </c>
      <c r="AF282" s="11">
        <v>38022545</v>
      </c>
      <c r="AG282" s="11">
        <v>41554467</v>
      </c>
      <c r="AH282" s="11">
        <v>36487210</v>
      </c>
      <c r="AI282" s="11">
        <v>37988768</v>
      </c>
      <c r="AJ282" s="12">
        <v>36458127</v>
      </c>
      <c r="AK282" s="13">
        <v>38542206</v>
      </c>
      <c r="AL282" s="13">
        <v>40218989</v>
      </c>
      <c r="AM282" s="12"/>
      <c r="AN282" s="11">
        <v>227728715</v>
      </c>
      <c r="AO282" s="11">
        <v>231936905</v>
      </c>
      <c r="AP282" s="11">
        <v>228154245</v>
      </c>
      <c r="AQ282" s="11">
        <v>225273538</v>
      </c>
      <c r="AR282" s="11">
        <v>223172065</v>
      </c>
      <c r="AS282" s="11">
        <v>228077645</v>
      </c>
      <c r="AT282" s="11">
        <v>239005118</v>
      </c>
      <c r="AU282" s="11">
        <v>250599705</v>
      </c>
      <c r="AV282" s="11">
        <v>248459513</v>
      </c>
      <c r="AW282" s="11">
        <v>241705108</v>
      </c>
      <c r="AX282" s="11">
        <v>230718837</v>
      </c>
      <c r="AY282" s="11">
        <v>233690605</v>
      </c>
      <c r="AZ282" s="11">
        <v>235168555</v>
      </c>
      <c r="BA282" s="11">
        <v>234207837</v>
      </c>
      <c r="BB282" s="11">
        <v>245766136</v>
      </c>
      <c r="BC282" s="13">
        <v>243610461</v>
      </c>
      <c r="BD282" s="13">
        <v>257736971</v>
      </c>
      <c r="BE282" s="7">
        <v>11.33</v>
      </c>
    </row>
    <row r="283" spans="1:57">
      <c r="A283">
        <v>13211</v>
      </c>
      <c r="B283" t="s">
        <v>262</v>
      </c>
      <c r="C283" t="s">
        <v>294</v>
      </c>
      <c r="D283" s="11">
        <v>172364</v>
      </c>
      <c r="E283" s="11">
        <v>173578</v>
      </c>
      <c r="F283" s="11">
        <v>174651</v>
      </c>
      <c r="G283" s="11">
        <v>175230</v>
      </c>
      <c r="H283" s="11">
        <v>175585</v>
      </c>
      <c r="I283" s="11">
        <v>176336</v>
      </c>
      <c r="J283" s="11">
        <v>177329</v>
      </c>
      <c r="K283" s="11">
        <v>178334</v>
      </c>
      <c r="L283" s="11">
        <v>179027</v>
      </c>
      <c r="M283" s="11">
        <v>179120</v>
      </c>
      <c r="N283" s="11">
        <v>179412</v>
      </c>
      <c r="O283" s="11">
        <v>180759</v>
      </c>
      <c r="P283" s="11">
        <v>181651</v>
      </c>
      <c r="Q283" s="11">
        <v>182378</v>
      </c>
      <c r="R283" s="11">
        <v>182835</v>
      </c>
      <c r="S283" s="6">
        <v>184313</v>
      </c>
      <c r="T283" s="13">
        <v>185324</v>
      </c>
      <c r="U283" s="11"/>
      <c r="V283" s="11">
        <v>48682793</v>
      </c>
      <c r="W283" s="11">
        <v>47791081</v>
      </c>
      <c r="X283" s="11">
        <v>48042669</v>
      </c>
      <c r="Y283" s="11">
        <v>49339894</v>
      </c>
      <c r="Z283" s="11">
        <v>48782021</v>
      </c>
      <c r="AA283" s="11">
        <v>48561117</v>
      </c>
      <c r="AB283" s="11">
        <v>48805097</v>
      </c>
      <c r="AC283" s="11">
        <v>48766732</v>
      </c>
      <c r="AD283" s="11">
        <v>49374095</v>
      </c>
      <c r="AE283" s="11">
        <v>53188651</v>
      </c>
      <c r="AF283" s="11">
        <v>55550163</v>
      </c>
      <c r="AG283" s="11">
        <v>56356225</v>
      </c>
      <c r="AH283" s="11">
        <v>59627853</v>
      </c>
      <c r="AI283" s="11">
        <v>57756784</v>
      </c>
      <c r="AJ283" s="12">
        <v>60138650</v>
      </c>
      <c r="AK283" s="13">
        <v>61549471</v>
      </c>
      <c r="AL283" s="13">
        <v>61529066</v>
      </c>
      <c r="AM283" s="12"/>
      <c r="AN283" s="11">
        <v>322132696</v>
      </c>
      <c r="AO283" s="11">
        <v>319635714</v>
      </c>
      <c r="AP283" s="11">
        <v>315831950</v>
      </c>
      <c r="AQ283" s="11">
        <v>308943334</v>
      </c>
      <c r="AR283" s="11">
        <v>303758073</v>
      </c>
      <c r="AS283" s="11">
        <v>312174357</v>
      </c>
      <c r="AT283" s="11">
        <v>322733135</v>
      </c>
      <c r="AU283" s="11">
        <v>327879362</v>
      </c>
      <c r="AV283" s="11">
        <v>338831651</v>
      </c>
      <c r="AW283" s="11">
        <v>328714292</v>
      </c>
      <c r="AX283" s="11">
        <v>307430041</v>
      </c>
      <c r="AY283" s="11">
        <v>307682479</v>
      </c>
      <c r="AZ283" s="11">
        <v>309818836</v>
      </c>
      <c r="BA283" s="11">
        <v>314263110</v>
      </c>
      <c r="BB283" s="11">
        <v>317334988</v>
      </c>
      <c r="BC283" s="13">
        <v>324498337</v>
      </c>
      <c r="BD283" s="13">
        <v>334955966</v>
      </c>
      <c r="BE283" s="7">
        <v>20.46</v>
      </c>
    </row>
    <row r="284" spans="1:57">
      <c r="A284">
        <v>13212</v>
      </c>
      <c r="B284" t="s">
        <v>262</v>
      </c>
      <c r="C284" t="s">
        <v>295</v>
      </c>
      <c r="D284" s="11">
        <v>162677</v>
      </c>
      <c r="E284" s="11">
        <v>163676</v>
      </c>
      <c r="F284" s="11">
        <v>165461</v>
      </c>
      <c r="G284" s="11">
        <v>168039</v>
      </c>
      <c r="H284" s="11">
        <v>168495</v>
      </c>
      <c r="I284" s="11">
        <v>170259</v>
      </c>
      <c r="J284" s="11">
        <v>171426</v>
      </c>
      <c r="K284" s="11">
        <v>172549</v>
      </c>
      <c r="L284" s="11">
        <v>173481</v>
      </c>
      <c r="M284" s="11">
        <v>174572</v>
      </c>
      <c r="N284" s="11">
        <v>175262</v>
      </c>
      <c r="O284" s="11">
        <v>175885</v>
      </c>
      <c r="P284" s="11">
        <v>176138</v>
      </c>
      <c r="Q284" s="11">
        <v>177122</v>
      </c>
      <c r="R284" s="11">
        <v>178414</v>
      </c>
      <c r="S284" s="6">
        <v>180046</v>
      </c>
      <c r="T284" s="13">
        <v>180784</v>
      </c>
      <c r="U284" s="11"/>
      <c r="V284" s="11">
        <v>49353042</v>
      </c>
      <c r="W284" s="11">
        <v>51790466</v>
      </c>
      <c r="X284" s="11">
        <v>50381959</v>
      </c>
      <c r="Y284" s="11">
        <v>52246877</v>
      </c>
      <c r="Z284" s="11">
        <v>52878468</v>
      </c>
      <c r="AA284" s="11">
        <v>50928925</v>
      </c>
      <c r="AB284" s="11">
        <v>57701822</v>
      </c>
      <c r="AC284" s="11">
        <v>56802453</v>
      </c>
      <c r="AD284" s="11">
        <v>55469073</v>
      </c>
      <c r="AE284" s="11">
        <v>57417561</v>
      </c>
      <c r="AF284" s="11">
        <v>58558766</v>
      </c>
      <c r="AG284" s="11">
        <v>59376944</v>
      </c>
      <c r="AH284" s="11">
        <v>57890718</v>
      </c>
      <c r="AI284" s="11">
        <v>57900552</v>
      </c>
      <c r="AJ284" s="12">
        <v>60886738</v>
      </c>
      <c r="AK284" s="13">
        <v>64393664</v>
      </c>
      <c r="AL284" s="13">
        <v>66281575</v>
      </c>
      <c r="AM284" s="12"/>
      <c r="AN284" s="11">
        <v>310756362</v>
      </c>
      <c r="AO284" s="11">
        <v>305732914</v>
      </c>
      <c r="AP284" s="11">
        <v>302261841</v>
      </c>
      <c r="AQ284" s="11">
        <v>294661135</v>
      </c>
      <c r="AR284" s="11">
        <v>293795050</v>
      </c>
      <c r="AS284" s="11">
        <v>299417555</v>
      </c>
      <c r="AT284" s="11">
        <v>313808721</v>
      </c>
      <c r="AU284" s="11">
        <v>318428335</v>
      </c>
      <c r="AV284" s="11">
        <v>322231042</v>
      </c>
      <c r="AW284" s="11">
        <v>317691733</v>
      </c>
      <c r="AX284" s="11">
        <v>298391551</v>
      </c>
      <c r="AY284" s="11">
        <v>298760741</v>
      </c>
      <c r="AZ284" s="11">
        <v>299092366</v>
      </c>
      <c r="BA284" s="11">
        <v>301371482</v>
      </c>
      <c r="BB284" s="11">
        <v>305703070</v>
      </c>
      <c r="BC284" s="13">
        <v>316177973</v>
      </c>
      <c r="BD284" s="13">
        <v>322768273</v>
      </c>
      <c r="BE284" s="7">
        <v>27.53</v>
      </c>
    </row>
    <row r="285" spans="1:57">
      <c r="A285">
        <v>13213</v>
      </c>
      <c r="B285" t="s">
        <v>262</v>
      </c>
      <c r="C285" t="s">
        <v>296</v>
      </c>
      <c r="D285" s="11">
        <v>141463</v>
      </c>
      <c r="E285" s="11">
        <v>141481</v>
      </c>
      <c r="F285" s="11">
        <v>142063</v>
      </c>
      <c r="G285" s="11">
        <v>143635</v>
      </c>
      <c r="H285" s="11">
        <v>144623</v>
      </c>
      <c r="I285" s="11">
        <v>145081</v>
      </c>
      <c r="J285" s="11">
        <v>145704</v>
      </c>
      <c r="K285" s="11">
        <v>146959</v>
      </c>
      <c r="L285" s="11">
        <v>148512</v>
      </c>
      <c r="M285" s="11">
        <v>150450</v>
      </c>
      <c r="N285" s="11">
        <v>151062</v>
      </c>
      <c r="O285" s="11">
        <v>150651</v>
      </c>
      <c r="P285" s="11">
        <v>150378</v>
      </c>
      <c r="Q285" s="11">
        <v>150000</v>
      </c>
      <c r="R285" s="11">
        <v>149157</v>
      </c>
      <c r="S285" s="6">
        <v>148467</v>
      </c>
      <c r="T285" s="13">
        <v>148215</v>
      </c>
      <c r="U285" s="11"/>
      <c r="V285" s="11">
        <v>41539475</v>
      </c>
      <c r="W285" s="11">
        <v>43295175</v>
      </c>
      <c r="X285" s="11">
        <v>43030597</v>
      </c>
      <c r="Y285" s="11">
        <v>41103240</v>
      </c>
      <c r="Z285" s="11">
        <v>41080481</v>
      </c>
      <c r="AA285" s="11">
        <v>40196985</v>
      </c>
      <c r="AB285" s="11">
        <v>42659333</v>
      </c>
      <c r="AC285" s="11">
        <v>42880886</v>
      </c>
      <c r="AD285" s="11">
        <v>44050304</v>
      </c>
      <c r="AE285" s="11">
        <v>44461295</v>
      </c>
      <c r="AF285" s="11">
        <v>47260992</v>
      </c>
      <c r="AG285" s="11">
        <v>48096663</v>
      </c>
      <c r="AH285" s="11">
        <v>49739853</v>
      </c>
      <c r="AI285" s="11">
        <v>49706407</v>
      </c>
      <c r="AJ285" s="12">
        <v>54688564</v>
      </c>
      <c r="AK285" s="13">
        <v>51374632</v>
      </c>
      <c r="AL285" s="13">
        <v>52874825</v>
      </c>
      <c r="AM285" s="12"/>
      <c r="AN285" s="11">
        <v>242364809</v>
      </c>
      <c r="AO285" s="11">
        <v>238760639</v>
      </c>
      <c r="AP285" s="11">
        <v>236829833</v>
      </c>
      <c r="AQ285" s="11">
        <v>229001102</v>
      </c>
      <c r="AR285" s="11">
        <v>225330207</v>
      </c>
      <c r="AS285" s="11">
        <v>229042947</v>
      </c>
      <c r="AT285" s="11">
        <v>238771430</v>
      </c>
      <c r="AU285" s="11">
        <v>241778693</v>
      </c>
      <c r="AV285" s="11">
        <v>243582240</v>
      </c>
      <c r="AW285" s="11">
        <v>243950464</v>
      </c>
      <c r="AX285" s="11">
        <v>232687348</v>
      </c>
      <c r="AY285" s="11">
        <v>231117285</v>
      </c>
      <c r="AZ285" s="11">
        <v>231660080</v>
      </c>
      <c r="BA285" s="11">
        <v>230329033</v>
      </c>
      <c r="BB285" s="11">
        <v>234343043</v>
      </c>
      <c r="BC285" s="13">
        <v>233624806</v>
      </c>
      <c r="BD285" s="13">
        <v>235291353</v>
      </c>
      <c r="BE285" s="7">
        <v>17.170000000000002</v>
      </c>
    </row>
    <row r="286" spans="1:57">
      <c r="A286">
        <v>13214</v>
      </c>
      <c r="B286" t="s">
        <v>262</v>
      </c>
      <c r="C286" t="s">
        <v>297</v>
      </c>
      <c r="D286" s="11">
        <v>108079</v>
      </c>
      <c r="E286" s="11">
        <v>109886</v>
      </c>
      <c r="F286" s="11">
        <v>110832</v>
      </c>
      <c r="G286" s="11">
        <v>111233</v>
      </c>
      <c r="H286" s="11">
        <v>112995</v>
      </c>
      <c r="I286" s="11">
        <v>113635</v>
      </c>
      <c r="J286" s="11">
        <v>114456</v>
      </c>
      <c r="K286" s="11">
        <v>115208</v>
      </c>
      <c r="L286" s="11">
        <v>116233</v>
      </c>
      <c r="M286" s="11">
        <v>116182</v>
      </c>
      <c r="N286" s="11">
        <v>115636</v>
      </c>
      <c r="O286" s="11">
        <v>115514</v>
      </c>
      <c r="P286" s="11">
        <v>116538</v>
      </c>
      <c r="Q286" s="11">
        <v>117022</v>
      </c>
      <c r="R286" s="11">
        <v>117648</v>
      </c>
      <c r="S286" s="6">
        <v>118102</v>
      </c>
      <c r="T286" s="13">
        <v>118746</v>
      </c>
      <c r="U286" s="11"/>
      <c r="V286" s="11">
        <v>36000534</v>
      </c>
      <c r="W286" s="11">
        <v>34780379</v>
      </c>
      <c r="X286" s="11">
        <v>37825220</v>
      </c>
      <c r="Y286" s="11">
        <v>36479655</v>
      </c>
      <c r="Z286" s="11">
        <v>34987743</v>
      </c>
      <c r="AA286" s="11">
        <v>34317793</v>
      </c>
      <c r="AB286" s="11">
        <v>36293274</v>
      </c>
      <c r="AC286" s="11">
        <v>38821049</v>
      </c>
      <c r="AD286" s="11">
        <v>40070672</v>
      </c>
      <c r="AE286" s="11">
        <v>38773947</v>
      </c>
      <c r="AF286" s="11">
        <v>41150863</v>
      </c>
      <c r="AG286" s="11">
        <v>41665081</v>
      </c>
      <c r="AH286" s="11">
        <v>43800826</v>
      </c>
      <c r="AI286" s="11">
        <v>40540777</v>
      </c>
      <c r="AJ286" s="12">
        <v>39576173</v>
      </c>
      <c r="AK286" s="13">
        <v>41706132</v>
      </c>
      <c r="AL286" s="13">
        <v>46817189</v>
      </c>
      <c r="AM286" s="12"/>
      <c r="AN286" s="11">
        <v>229044300</v>
      </c>
      <c r="AO286" s="11">
        <v>232485948</v>
      </c>
      <c r="AP286" s="11">
        <v>232084465</v>
      </c>
      <c r="AQ286" s="11">
        <v>226702375</v>
      </c>
      <c r="AR286" s="11">
        <v>226425736</v>
      </c>
      <c r="AS286" s="11">
        <v>233776191</v>
      </c>
      <c r="AT286" s="11">
        <v>244005738</v>
      </c>
      <c r="AU286" s="11">
        <v>254115212</v>
      </c>
      <c r="AV286" s="11">
        <v>255132305</v>
      </c>
      <c r="AW286" s="11">
        <v>254760522</v>
      </c>
      <c r="AX286" s="11">
        <v>238102594</v>
      </c>
      <c r="AY286" s="11">
        <v>239895953</v>
      </c>
      <c r="AZ286" s="11">
        <v>238512137</v>
      </c>
      <c r="BA286" s="11">
        <v>242632554</v>
      </c>
      <c r="BB286" s="11">
        <v>247815182</v>
      </c>
      <c r="BC286" s="13">
        <v>253055382</v>
      </c>
      <c r="BD286" s="13">
        <v>259709051</v>
      </c>
      <c r="BE286" s="7">
        <v>11.48</v>
      </c>
    </row>
    <row r="287" spans="1:57">
      <c r="A287">
        <v>13215</v>
      </c>
      <c r="B287" t="s">
        <v>262</v>
      </c>
      <c r="C287" t="s">
        <v>298</v>
      </c>
      <c r="D287" s="11">
        <v>70843</v>
      </c>
      <c r="E287" s="11">
        <v>71445</v>
      </c>
      <c r="F287" s="11">
        <v>71679</v>
      </c>
      <c r="G287" s="11">
        <v>72146</v>
      </c>
      <c r="H287" s="11">
        <v>71850</v>
      </c>
      <c r="I287" s="11">
        <v>71923</v>
      </c>
      <c r="J287" s="11">
        <v>72215</v>
      </c>
      <c r="K287" s="11">
        <v>72345</v>
      </c>
      <c r="L287" s="11">
        <v>72760</v>
      </c>
      <c r="M287" s="11">
        <v>72899</v>
      </c>
      <c r="N287" s="11">
        <v>72956</v>
      </c>
      <c r="O287" s="11">
        <v>72909</v>
      </c>
      <c r="P287" s="11">
        <v>73093</v>
      </c>
      <c r="Q287" s="11">
        <v>73114</v>
      </c>
      <c r="R287" s="11">
        <v>73244</v>
      </c>
      <c r="S287" s="6">
        <v>73572</v>
      </c>
      <c r="T287" s="13">
        <v>73943</v>
      </c>
      <c r="U287" s="11"/>
      <c r="V287" s="11">
        <v>22089432</v>
      </c>
      <c r="W287" s="11">
        <v>21862767</v>
      </c>
      <c r="X287" s="11">
        <v>23522119</v>
      </c>
      <c r="Y287" s="11">
        <v>22457698</v>
      </c>
      <c r="Z287" s="11">
        <v>21388521</v>
      </c>
      <c r="AA287" s="11">
        <v>21880326</v>
      </c>
      <c r="AB287" s="11">
        <v>22454020</v>
      </c>
      <c r="AC287" s="11">
        <v>24885377</v>
      </c>
      <c r="AD287" s="11">
        <v>24020030</v>
      </c>
      <c r="AE287" s="11">
        <v>25617481</v>
      </c>
      <c r="AF287" s="11">
        <v>25425881</v>
      </c>
      <c r="AG287" s="11">
        <v>25363735</v>
      </c>
      <c r="AH287" s="11">
        <v>26552133</v>
      </c>
      <c r="AI287" s="11">
        <v>25650085</v>
      </c>
      <c r="AJ287" s="12">
        <v>28442772</v>
      </c>
      <c r="AK287" s="13">
        <v>30560242</v>
      </c>
      <c r="AL287" s="13">
        <v>29276803</v>
      </c>
      <c r="AM287" s="12"/>
      <c r="AN287" s="11">
        <v>141703062</v>
      </c>
      <c r="AO287" s="11">
        <v>144655016</v>
      </c>
      <c r="AP287" s="11">
        <v>145815711</v>
      </c>
      <c r="AQ287" s="11">
        <v>142379044</v>
      </c>
      <c r="AR287" s="11">
        <v>144009449</v>
      </c>
      <c r="AS287" s="11">
        <v>147000669</v>
      </c>
      <c r="AT287" s="11">
        <v>161335998</v>
      </c>
      <c r="AU287" s="11">
        <v>158964453</v>
      </c>
      <c r="AV287" s="11">
        <v>160348147</v>
      </c>
      <c r="AW287" s="11">
        <v>157487840</v>
      </c>
      <c r="AX287" s="11">
        <v>151088952</v>
      </c>
      <c r="AY287" s="11">
        <v>149674665</v>
      </c>
      <c r="AZ287" s="11">
        <v>152312903</v>
      </c>
      <c r="BA287" s="11">
        <v>152311961</v>
      </c>
      <c r="BB287" s="11">
        <v>162113282</v>
      </c>
      <c r="BC287" s="13">
        <v>156165553</v>
      </c>
      <c r="BD287" s="13">
        <v>161660635</v>
      </c>
      <c r="BE287" s="7">
        <v>8.15</v>
      </c>
    </row>
    <row r="288" spans="1:57">
      <c r="A288">
        <v>13218</v>
      </c>
      <c r="B288" t="s">
        <v>262</v>
      </c>
      <c r="C288" t="s">
        <v>299</v>
      </c>
      <c r="D288" s="11">
        <v>60227</v>
      </c>
      <c r="E288" s="11">
        <v>60093</v>
      </c>
      <c r="F288" s="11">
        <v>59800</v>
      </c>
      <c r="G288" s="11">
        <v>59462</v>
      </c>
      <c r="H288" s="11">
        <v>59334</v>
      </c>
      <c r="I288" s="11">
        <v>59273</v>
      </c>
      <c r="J288" s="11">
        <v>58753</v>
      </c>
      <c r="K288" s="11">
        <v>58681</v>
      </c>
      <c r="L288" s="11">
        <v>58376</v>
      </c>
      <c r="M288" s="11">
        <v>58023</v>
      </c>
      <c r="N288" s="11">
        <v>57493</v>
      </c>
      <c r="O288" s="11">
        <v>56919</v>
      </c>
      <c r="P288" s="11">
        <v>56640</v>
      </c>
      <c r="Q288" s="11">
        <v>56288</v>
      </c>
      <c r="R288" s="11">
        <v>55841</v>
      </c>
      <c r="S288" s="6">
        <v>55588</v>
      </c>
      <c r="T288" s="13">
        <v>55195</v>
      </c>
      <c r="U288" s="11"/>
      <c r="V288" s="11">
        <v>21988537</v>
      </c>
      <c r="W288" s="11">
        <v>21850134</v>
      </c>
      <c r="X288" s="11">
        <v>21600089</v>
      </c>
      <c r="Y288" s="11">
        <v>22096244</v>
      </c>
      <c r="Z288" s="11">
        <v>21330579</v>
      </c>
      <c r="AA288" s="11">
        <v>20542202</v>
      </c>
      <c r="AB288" s="11">
        <v>21478450</v>
      </c>
      <c r="AC288" s="11">
        <v>22443766</v>
      </c>
      <c r="AD288" s="11">
        <v>20374193</v>
      </c>
      <c r="AE288" s="11">
        <v>21453086</v>
      </c>
      <c r="AF288" s="11">
        <v>21554307</v>
      </c>
      <c r="AG288" s="11">
        <v>21730132</v>
      </c>
      <c r="AH288" s="11">
        <v>22340134</v>
      </c>
      <c r="AI288" s="11">
        <v>22009949</v>
      </c>
      <c r="AJ288" s="12">
        <v>22424537</v>
      </c>
      <c r="AK288" s="13">
        <v>23579040</v>
      </c>
      <c r="AL288" s="13">
        <v>25576518</v>
      </c>
      <c r="AM288" s="12"/>
      <c r="AN288" s="11">
        <v>98214689</v>
      </c>
      <c r="AO288" s="11">
        <v>97763415</v>
      </c>
      <c r="AP288" s="11">
        <v>97492547</v>
      </c>
      <c r="AQ288" s="11">
        <v>93432910</v>
      </c>
      <c r="AR288" s="11">
        <v>90406573</v>
      </c>
      <c r="AS288" s="11">
        <v>91936162</v>
      </c>
      <c r="AT288" s="11">
        <v>93862139</v>
      </c>
      <c r="AU288" s="11">
        <v>94726063</v>
      </c>
      <c r="AV288" s="11">
        <v>96155972</v>
      </c>
      <c r="AW288" s="11">
        <v>93728342</v>
      </c>
      <c r="AX288" s="11">
        <v>86118583</v>
      </c>
      <c r="AY288" s="11">
        <v>85012220</v>
      </c>
      <c r="AZ288" s="11">
        <v>84149898</v>
      </c>
      <c r="BA288" s="11">
        <v>84701829</v>
      </c>
      <c r="BB288" s="11">
        <v>86021109</v>
      </c>
      <c r="BC288" s="13">
        <v>86022785</v>
      </c>
      <c r="BD288" s="13">
        <v>86586237</v>
      </c>
      <c r="BE288" s="7">
        <v>10.24</v>
      </c>
    </row>
    <row r="289" spans="1:57">
      <c r="A289">
        <v>13219</v>
      </c>
      <c r="B289" t="s">
        <v>262</v>
      </c>
      <c r="C289" t="s">
        <v>300</v>
      </c>
      <c r="D289" s="11">
        <v>73661</v>
      </c>
      <c r="E289" s="11">
        <v>74382</v>
      </c>
      <c r="F289" s="11">
        <v>75016</v>
      </c>
      <c r="G289" s="11">
        <v>75248</v>
      </c>
      <c r="H289" s="11">
        <v>75778</v>
      </c>
      <c r="I289" s="11">
        <v>76126</v>
      </c>
      <c r="J289" s="11">
        <v>76169</v>
      </c>
      <c r="K289" s="11">
        <v>76131</v>
      </c>
      <c r="L289" s="11">
        <v>76223</v>
      </c>
      <c r="M289" s="11">
        <v>76251</v>
      </c>
      <c r="N289" s="11">
        <v>75918</v>
      </c>
      <c r="O289" s="11">
        <v>76025</v>
      </c>
      <c r="P289" s="11">
        <v>76274</v>
      </c>
      <c r="Q289" s="11">
        <v>76948</v>
      </c>
      <c r="R289" s="11">
        <v>78078</v>
      </c>
      <c r="S289" s="6">
        <v>78920</v>
      </c>
      <c r="T289" s="13">
        <v>79639</v>
      </c>
      <c r="U289" s="11"/>
      <c r="V289" s="11">
        <v>21919008</v>
      </c>
      <c r="W289" s="11">
        <v>23347700</v>
      </c>
      <c r="X289" s="11">
        <v>22419847</v>
      </c>
      <c r="Y289" s="11">
        <v>22042161</v>
      </c>
      <c r="Z289" s="11">
        <v>21468568</v>
      </c>
      <c r="AA289" s="11">
        <v>20868553</v>
      </c>
      <c r="AB289" s="11">
        <v>21791232</v>
      </c>
      <c r="AC289" s="11">
        <v>21881086</v>
      </c>
      <c r="AD289" s="11">
        <v>21189285</v>
      </c>
      <c r="AE289" s="11">
        <v>23396513</v>
      </c>
      <c r="AF289" s="11">
        <v>24253662</v>
      </c>
      <c r="AG289" s="11">
        <v>25167577</v>
      </c>
      <c r="AH289" s="11">
        <v>24766666</v>
      </c>
      <c r="AI289" s="11">
        <v>24658099</v>
      </c>
      <c r="AJ289" s="12">
        <v>26041404</v>
      </c>
      <c r="AK289" s="13">
        <v>28276528</v>
      </c>
      <c r="AL289" s="13">
        <v>26792968</v>
      </c>
      <c r="AM289" s="12"/>
      <c r="AN289" s="11">
        <v>145538704</v>
      </c>
      <c r="AO289" s="11">
        <v>145297179</v>
      </c>
      <c r="AP289" s="11">
        <v>143980474</v>
      </c>
      <c r="AQ289" s="11">
        <v>142094439</v>
      </c>
      <c r="AR289" s="11">
        <v>140164544</v>
      </c>
      <c r="AS289" s="11">
        <v>143763880</v>
      </c>
      <c r="AT289" s="11">
        <v>151986098</v>
      </c>
      <c r="AU289" s="11">
        <v>151783285</v>
      </c>
      <c r="AV289" s="11">
        <v>154628930</v>
      </c>
      <c r="AW289" s="11">
        <v>152894329</v>
      </c>
      <c r="AX289" s="11">
        <v>141428446</v>
      </c>
      <c r="AY289" s="11">
        <v>139503263</v>
      </c>
      <c r="AZ289" s="11">
        <v>138303744</v>
      </c>
      <c r="BA289" s="11">
        <v>140356927</v>
      </c>
      <c r="BB289" s="11">
        <v>145285724</v>
      </c>
      <c r="BC289" s="13">
        <v>149461035</v>
      </c>
      <c r="BD289" s="13">
        <v>156759832</v>
      </c>
      <c r="BE289" s="7">
        <v>6.39</v>
      </c>
    </row>
    <row r="290" spans="1:57">
      <c r="A290">
        <v>13220</v>
      </c>
      <c r="B290" t="s">
        <v>262</v>
      </c>
      <c r="C290" t="s">
        <v>301</v>
      </c>
      <c r="D290" s="11">
        <v>78038</v>
      </c>
      <c r="E290" s="11">
        <v>78907</v>
      </c>
      <c r="F290" s="11">
        <v>79551</v>
      </c>
      <c r="G290" s="11">
        <v>79960</v>
      </c>
      <c r="H290" s="11">
        <v>79978</v>
      </c>
      <c r="I290" s="11">
        <v>79977</v>
      </c>
      <c r="J290" s="11">
        <v>81288</v>
      </c>
      <c r="K290" s="11">
        <v>81977</v>
      </c>
      <c r="L290" s="11">
        <v>82218</v>
      </c>
      <c r="M290" s="11">
        <v>82734</v>
      </c>
      <c r="N290" s="11">
        <v>83413</v>
      </c>
      <c r="O290" s="11">
        <v>83567</v>
      </c>
      <c r="P290" s="11">
        <v>83652</v>
      </c>
      <c r="Q290" s="11">
        <v>84251</v>
      </c>
      <c r="R290" s="11">
        <v>85088</v>
      </c>
      <c r="S290" s="6">
        <v>85014</v>
      </c>
      <c r="T290" s="13">
        <v>84855</v>
      </c>
      <c r="U290" s="11"/>
      <c r="V290" s="11">
        <v>24292011</v>
      </c>
      <c r="W290" s="11">
        <v>23189916</v>
      </c>
      <c r="X290" s="11">
        <v>22726722</v>
      </c>
      <c r="Y290" s="11">
        <v>22671252</v>
      </c>
      <c r="Z290" s="11">
        <v>22890176</v>
      </c>
      <c r="AA290" s="11">
        <v>23463679</v>
      </c>
      <c r="AB290" s="11">
        <v>23812903</v>
      </c>
      <c r="AC290" s="11">
        <v>23922066</v>
      </c>
      <c r="AD290" s="11">
        <v>22874627</v>
      </c>
      <c r="AE290" s="11">
        <v>25266188</v>
      </c>
      <c r="AF290" s="11">
        <v>27032768</v>
      </c>
      <c r="AG290" s="11">
        <v>27547884</v>
      </c>
      <c r="AH290" s="11">
        <v>27988418</v>
      </c>
      <c r="AI290" s="11">
        <v>28076084</v>
      </c>
      <c r="AJ290" s="12">
        <v>29251607</v>
      </c>
      <c r="AK290" s="13">
        <v>30732079</v>
      </c>
      <c r="AL290" s="13">
        <v>33100214</v>
      </c>
      <c r="AM290" s="12"/>
      <c r="AN290" s="11">
        <v>129528811</v>
      </c>
      <c r="AO290" s="11">
        <v>130005035</v>
      </c>
      <c r="AP290" s="11">
        <v>128030352</v>
      </c>
      <c r="AQ290" s="11">
        <v>126938122</v>
      </c>
      <c r="AR290" s="11">
        <v>124969474</v>
      </c>
      <c r="AS290" s="11">
        <v>126012519</v>
      </c>
      <c r="AT290" s="11">
        <v>133612836</v>
      </c>
      <c r="AU290" s="11">
        <v>133808495</v>
      </c>
      <c r="AV290" s="11">
        <v>137257095</v>
      </c>
      <c r="AW290" s="11">
        <v>133535412</v>
      </c>
      <c r="AX290" s="11">
        <v>125909712</v>
      </c>
      <c r="AY290" s="11">
        <v>125841782</v>
      </c>
      <c r="AZ290" s="11">
        <v>124715563</v>
      </c>
      <c r="BA290" s="11">
        <v>125365403</v>
      </c>
      <c r="BB290" s="11">
        <v>128958562</v>
      </c>
      <c r="BC290" s="13">
        <v>132587491</v>
      </c>
      <c r="BD290" s="13">
        <v>141691623</v>
      </c>
      <c r="BE290" s="7">
        <v>13.54</v>
      </c>
    </row>
    <row r="291" spans="1:57">
      <c r="A291">
        <v>13221</v>
      </c>
      <c r="B291" t="s">
        <v>262</v>
      </c>
      <c r="C291" t="s">
        <v>302</v>
      </c>
      <c r="D291" s="11">
        <v>66708</v>
      </c>
      <c r="E291" s="11">
        <v>67863</v>
      </c>
      <c r="F291" s="11">
        <v>68477</v>
      </c>
      <c r="G291" s="11">
        <v>70148</v>
      </c>
      <c r="H291" s="11">
        <v>72172</v>
      </c>
      <c r="I291" s="11">
        <v>72605</v>
      </c>
      <c r="J291" s="11">
        <v>72572</v>
      </c>
      <c r="K291" s="11">
        <v>72416</v>
      </c>
      <c r="L291" s="11">
        <v>72506</v>
      </c>
      <c r="M291" s="11">
        <v>72734</v>
      </c>
      <c r="N291" s="11">
        <v>72929</v>
      </c>
      <c r="O291" s="11">
        <v>73053</v>
      </c>
      <c r="P291" s="11">
        <v>73043</v>
      </c>
      <c r="Q291" s="11">
        <v>73223</v>
      </c>
      <c r="R291" s="11">
        <v>73297</v>
      </c>
      <c r="S291" s="6">
        <v>73291</v>
      </c>
      <c r="T291" s="13">
        <v>73374</v>
      </c>
      <c r="U291" s="11"/>
      <c r="V291" s="11">
        <v>20531236</v>
      </c>
      <c r="W291" s="11">
        <v>21369358</v>
      </c>
      <c r="X291" s="11">
        <v>21473928</v>
      </c>
      <c r="Y291" s="11">
        <v>22633792</v>
      </c>
      <c r="Z291" s="11">
        <v>23396634</v>
      </c>
      <c r="AA291" s="11">
        <v>21851661</v>
      </c>
      <c r="AB291" s="11">
        <v>21783796</v>
      </c>
      <c r="AC291" s="11">
        <v>22981335</v>
      </c>
      <c r="AD291" s="11">
        <v>23294914</v>
      </c>
      <c r="AE291" s="11">
        <v>26913307</v>
      </c>
      <c r="AF291" s="11">
        <v>26994279</v>
      </c>
      <c r="AG291" s="11">
        <v>26496735</v>
      </c>
      <c r="AH291" s="11">
        <v>26609904</v>
      </c>
      <c r="AI291" s="11">
        <v>27195534</v>
      </c>
      <c r="AJ291" s="12">
        <v>29145883</v>
      </c>
      <c r="AK291" s="13">
        <v>28346046</v>
      </c>
      <c r="AL291" s="13">
        <v>28838518</v>
      </c>
      <c r="AM291" s="12"/>
      <c r="AN291" s="11">
        <v>108810908</v>
      </c>
      <c r="AO291" s="11">
        <v>108735617</v>
      </c>
      <c r="AP291" s="11">
        <v>107751574</v>
      </c>
      <c r="AQ291" s="11">
        <v>103836462</v>
      </c>
      <c r="AR291" s="11">
        <v>103109028</v>
      </c>
      <c r="AS291" s="11">
        <v>110234243</v>
      </c>
      <c r="AT291" s="11">
        <v>113308342</v>
      </c>
      <c r="AU291" s="11">
        <v>114663290</v>
      </c>
      <c r="AV291" s="11">
        <v>115355878</v>
      </c>
      <c r="AW291" s="11">
        <v>113003752</v>
      </c>
      <c r="AX291" s="11">
        <v>109932047</v>
      </c>
      <c r="AY291" s="11">
        <v>107329504</v>
      </c>
      <c r="AZ291" s="11">
        <v>106098622</v>
      </c>
      <c r="BA291" s="11">
        <v>106343601</v>
      </c>
      <c r="BB291" s="11">
        <v>108712068</v>
      </c>
      <c r="BC291" s="13">
        <v>108230477</v>
      </c>
      <c r="BD291" s="13">
        <v>110607540</v>
      </c>
      <c r="BE291" s="7">
        <v>10.19</v>
      </c>
    </row>
    <row r="292" spans="1:57">
      <c r="A292">
        <v>13222</v>
      </c>
      <c r="B292" t="s">
        <v>262</v>
      </c>
      <c r="C292" t="s">
        <v>303</v>
      </c>
      <c r="D292" s="11">
        <v>113364</v>
      </c>
      <c r="E292" s="11">
        <v>113203</v>
      </c>
      <c r="F292" s="11">
        <v>113428</v>
      </c>
      <c r="G292" s="11">
        <v>113811</v>
      </c>
      <c r="H292" s="11">
        <v>114091</v>
      </c>
      <c r="I292" s="11">
        <v>114316</v>
      </c>
      <c r="J292" s="11">
        <v>114124</v>
      </c>
      <c r="K292" s="11">
        <v>114300</v>
      </c>
      <c r="L292" s="11">
        <v>114606</v>
      </c>
      <c r="M292" s="11">
        <v>114754</v>
      </c>
      <c r="N292" s="11">
        <v>114621</v>
      </c>
      <c r="O292" s="11">
        <v>114355</v>
      </c>
      <c r="P292" s="11">
        <v>114401</v>
      </c>
      <c r="Q292" s="11">
        <v>114783</v>
      </c>
      <c r="R292" s="11">
        <v>114794</v>
      </c>
      <c r="S292" s="6">
        <v>115324</v>
      </c>
      <c r="T292" s="13">
        <v>115045</v>
      </c>
      <c r="U292" s="11"/>
      <c r="V292" s="11">
        <v>31176992</v>
      </c>
      <c r="W292" s="11">
        <v>31411434</v>
      </c>
      <c r="X292" s="11">
        <v>30942637</v>
      </c>
      <c r="Y292" s="11">
        <v>31927794</v>
      </c>
      <c r="Z292" s="11">
        <v>31615887</v>
      </c>
      <c r="AA292" s="11">
        <v>33482696</v>
      </c>
      <c r="AB292" s="11">
        <v>32536348</v>
      </c>
      <c r="AC292" s="11">
        <v>31940565</v>
      </c>
      <c r="AD292" s="11">
        <v>32144075</v>
      </c>
      <c r="AE292" s="11">
        <v>34824881</v>
      </c>
      <c r="AF292" s="11">
        <v>36870720</v>
      </c>
      <c r="AG292" s="11">
        <v>36781585</v>
      </c>
      <c r="AH292" s="11">
        <v>35917000</v>
      </c>
      <c r="AI292" s="11">
        <v>37289403</v>
      </c>
      <c r="AJ292" s="12">
        <v>37601739</v>
      </c>
      <c r="AK292" s="13">
        <v>38378624</v>
      </c>
      <c r="AL292" s="13">
        <v>39166722</v>
      </c>
      <c r="AM292" s="12"/>
      <c r="AN292" s="11">
        <v>203511787</v>
      </c>
      <c r="AO292" s="11">
        <v>197973428</v>
      </c>
      <c r="AP292" s="11">
        <v>195591866</v>
      </c>
      <c r="AQ292" s="11">
        <v>190872241</v>
      </c>
      <c r="AR292" s="11">
        <v>187795154</v>
      </c>
      <c r="AS292" s="11">
        <v>189347219</v>
      </c>
      <c r="AT292" s="11">
        <v>198086560</v>
      </c>
      <c r="AU292" s="11">
        <v>196547434</v>
      </c>
      <c r="AV292" s="11">
        <v>198012856</v>
      </c>
      <c r="AW292" s="11">
        <v>194886295</v>
      </c>
      <c r="AX292" s="11">
        <v>183273602</v>
      </c>
      <c r="AY292" s="11">
        <v>180887218</v>
      </c>
      <c r="AZ292" s="11">
        <v>178515755</v>
      </c>
      <c r="BA292" s="11">
        <v>180963097</v>
      </c>
      <c r="BB292" s="11">
        <v>185487922</v>
      </c>
      <c r="BC292" s="13">
        <v>183895088</v>
      </c>
      <c r="BD292" s="13">
        <v>186474692</v>
      </c>
      <c r="BE292" s="7">
        <v>12.92</v>
      </c>
    </row>
    <row r="293" spans="1:57">
      <c r="A293">
        <v>13223</v>
      </c>
      <c r="B293" t="s">
        <v>262</v>
      </c>
      <c r="C293" t="s">
        <v>304</v>
      </c>
      <c r="D293" s="11">
        <v>65532</v>
      </c>
      <c r="E293" s="11">
        <v>65742</v>
      </c>
      <c r="F293" s="11">
        <v>65756</v>
      </c>
      <c r="G293" s="11">
        <v>65811</v>
      </c>
      <c r="H293" s="11">
        <v>66387</v>
      </c>
      <c r="I293" s="11">
        <v>67343</v>
      </c>
      <c r="J293" s="11">
        <v>67855</v>
      </c>
      <c r="K293" s="11">
        <v>68728</v>
      </c>
      <c r="L293" s="11">
        <v>69559</v>
      </c>
      <c r="M293" s="11">
        <v>70150</v>
      </c>
      <c r="N293" s="11">
        <v>70423</v>
      </c>
      <c r="O293" s="11">
        <v>70740</v>
      </c>
      <c r="P293" s="11">
        <v>70906</v>
      </c>
      <c r="Q293" s="11">
        <v>71069</v>
      </c>
      <c r="R293" s="11">
        <v>70933</v>
      </c>
      <c r="S293" s="6">
        <v>70874</v>
      </c>
      <c r="T293" s="13">
        <v>70811</v>
      </c>
      <c r="U293" s="11"/>
      <c r="V293" s="11">
        <v>21796980</v>
      </c>
      <c r="W293" s="11">
        <v>23974083</v>
      </c>
      <c r="X293" s="11">
        <v>22117851</v>
      </c>
      <c r="Y293" s="11">
        <v>21138245</v>
      </c>
      <c r="Z293" s="11">
        <v>21109472</v>
      </c>
      <c r="AA293" s="11">
        <v>22755365</v>
      </c>
      <c r="AB293" s="11">
        <v>21448459</v>
      </c>
      <c r="AC293" s="11">
        <v>21650348</v>
      </c>
      <c r="AD293" s="11">
        <v>21705294</v>
      </c>
      <c r="AE293" s="11">
        <v>24350929</v>
      </c>
      <c r="AF293" s="11">
        <v>25496644</v>
      </c>
      <c r="AG293" s="11">
        <v>26539170</v>
      </c>
      <c r="AH293" s="11">
        <v>26747800</v>
      </c>
      <c r="AI293" s="11">
        <v>26746336</v>
      </c>
      <c r="AJ293" s="12">
        <v>27865799</v>
      </c>
      <c r="AK293" s="13">
        <v>27425478</v>
      </c>
      <c r="AL293" s="13">
        <v>27751755</v>
      </c>
      <c r="AM293" s="12"/>
      <c r="AN293" s="11">
        <v>101415199</v>
      </c>
      <c r="AO293" s="11">
        <v>99619837</v>
      </c>
      <c r="AP293" s="11">
        <v>97337869</v>
      </c>
      <c r="AQ293" s="11">
        <v>92373396</v>
      </c>
      <c r="AR293" s="11">
        <v>91246320</v>
      </c>
      <c r="AS293" s="11">
        <v>92097510</v>
      </c>
      <c r="AT293" s="11">
        <v>97373701</v>
      </c>
      <c r="AU293" s="11">
        <v>99432645</v>
      </c>
      <c r="AV293" s="11">
        <v>101279291</v>
      </c>
      <c r="AW293" s="11">
        <v>97576000</v>
      </c>
      <c r="AX293" s="11">
        <v>90883410</v>
      </c>
      <c r="AY293" s="11">
        <v>89552651</v>
      </c>
      <c r="AZ293" s="11">
        <v>90008555</v>
      </c>
      <c r="BA293" s="11">
        <v>91130139</v>
      </c>
      <c r="BB293" s="11">
        <v>91885600</v>
      </c>
      <c r="BC293" s="13">
        <v>93242246</v>
      </c>
      <c r="BD293" s="13">
        <v>94434998</v>
      </c>
      <c r="BE293" s="7">
        <v>15.37</v>
      </c>
    </row>
    <row r="294" spans="1:57">
      <c r="A294">
        <v>13224</v>
      </c>
      <c r="B294" t="s">
        <v>262</v>
      </c>
      <c r="C294" t="s">
        <v>305</v>
      </c>
      <c r="D294" s="11">
        <v>140802</v>
      </c>
      <c r="E294" s="11">
        <v>140328</v>
      </c>
      <c r="F294" s="11">
        <v>140972</v>
      </c>
      <c r="G294" s="11">
        <v>141125</v>
      </c>
      <c r="H294" s="11">
        <v>141478</v>
      </c>
      <c r="I294" s="11">
        <v>141383</v>
      </c>
      <c r="J294" s="11">
        <v>143090</v>
      </c>
      <c r="K294" s="11">
        <v>144947</v>
      </c>
      <c r="L294" s="11">
        <v>145560</v>
      </c>
      <c r="M294" s="11">
        <v>145596</v>
      </c>
      <c r="N294" s="11">
        <v>144905</v>
      </c>
      <c r="O294" s="11">
        <v>144058</v>
      </c>
      <c r="P294" s="11">
        <v>143929</v>
      </c>
      <c r="Q294" s="11">
        <v>145659</v>
      </c>
      <c r="R294" s="11">
        <v>145439</v>
      </c>
      <c r="S294" s="6">
        <v>145694</v>
      </c>
      <c r="T294" s="13">
        <v>145891</v>
      </c>
      <c r="U294" s="11"/>
      <c r="V294" s="11">
        <v>46925850</v>
      </c>
      <c r="W294" s="11">
        <v>44820413</v>
      </c>
      <c r="X294" s="11">
        <v>44736337</v>
      </c>
      <c r="Y294" s="11">
        <v>43548148</v>
      </c>
      <c r="Z294" s="11">
        <v>43386440</v>
      </c>
      <c r="AA294" s="11">
        <v>44516828</v>
      </c>
      <c r="AB294" s="11">
        <v>43221226</v>
      </c>
      <c r="AC294" s="11">
        <v>45242803</v>
      </c>
      <c r="AD294" s="11">
        <v>47283089</v>
      </c>
      <c r="AE294" s="11">
        <v>47680994</v>
      </c>
      <c r="AF294" s="11">
        <v>49509361</v>
      </c>
      <c r="AG294" s="11">
        <v>48146196</v>
      </c>
      <c r="AH294" s="11">
        <v>48421384</v>
      </c>
      <c r="AI294" s="11">
        <v>50333230</v>
      </c>
      <c r="AJ294" s="12">
        <v>50933163</v>
      </c>
      <c r="AK294" s="13">
        <v>54529474</v>
      </c>
      <c r="AL294" s="13">
        <v>52711296</v>
      </c>
      <c r="AM294" s="12"/>
      <c r="AN294" s="11">
        <v>277370632</v>
      </c>
      <c r="AO294" s="11">
        <v>272718960</v>
      </c>
      <c r="AP294" s="11">
        <v>268159529</v>
      </c>
      <c r="AQ294" s="11">
        <v>257026001</v>
      </c>
      <c r="AR294" s="11">
        <v>252726839</v>
      </c>
      <c r="AS294" s="11">
        <v>256511295</v>
      </c>
      <c r="AT294" s="11">
        <v>268953828</v>
      </c>
      <c r="AU294" s="11">
        <v>270074718</v>
      </c>
      <c r="AV294" s="11">
        <v>276968704</v>
      </c>
      <c r="AW294" s="11">
        <v>272053593</v>
      </c>
      <c r="AX294" s="11">
        <v>255150626</v>
      </c>
      <c r="AY294" s="11">
        <v>255353527</v>
      </c>
      <c r="AZ294" s="11">
        <v>245791910</v>
      </c>
      <c r="BA294" s="11">
        <v>243836170</v>
      </c>
      <c r="BB294" s="11">
        <v>256179138</v>
      </c>
      <c r="BC294" s="13">
        <v>257108576</v>
      </c>
      <c r="BD294" s="13">
        <v>258857506</v>
      </c>
      <c r="BE294" s="7">
        <v>21.08</v>
      </c>
    </row>
    <row r="295" spans="1:57">
      <c r="A295">
        <v>13225</v>
      </c>
      <c r="B295" t="s">
        <v>262</v>
      </c>
      <c r="C295" t="s">
        <v>306</v>
      </c>
      <c r="D295" s="11">
        <v>69019</v>
      </c>
      <c r="E295" s="11">
        <v>70590</v>
      </c>
      <c r="F295" s="11">
        <v>72282</v>
      </c>
      <c r="G295" s="11">
        <v>73768</v>
      </c>
      <c r="H295" s="11">
        <v>74887</v>
      </c>
      <c r="I295" s="11">
        <v>76606</v>
      </c>
      <c r="J295" s="11">
        <v>78847</v>
      </c>
      <c r="K295" s="11">
        <v>80066</v>
      </c>
      <c r="L295" s="11">
        <v>81565</v>
      </c>
      <c r="M295" s="11">
        <v>82543</v>
      </c>
      <c r="N295" s="11">
        <v>83903</v>
      </c>
      <c r="O295" s="11">
        <v>84502</v>
      </c>
      <c r="P295" s="11">
        <v>84771</v>
      </c>
      <c r="Q295" s="11">
        <v>85087</v>
      </c>
      <c r="R295" s="11">
        <v>85479</v>
      </c>
      <c r="S295" s="6">
        <v>86351</v>
      </c>
      <c r="T295" s="13">
        <v>87906</v>
      </c>
      <c r="U295" s="11"/>
      <c r="V295" s="11">
        <v>24990463</v>
      </c>
      <c r="W295" s="11">
        <v>26596410</v>
      </c>
      <c r="X295" s="11">
        <v>26556711</v>
      </c>
      <c r="Y295" s="11">
        <v>25694156</v>
      </c>
      <c r="Z295" s="11">
        <v>27404543</v>
      </c>
      <c r="AA295" s="11">
        <v>27556412</v>
      </c>
      <c r="AB295" s="11">
        <v>24731552</v>
      </c>
      <c r="AC295" s="11">
        <v>25558895</v>
      </c>
      <c r="AD295" s="11">
        <v>27017791</v>
      </c>
      <c r="AE295" s="11">
        <v>28608306</v>
      </c>
      <c r="AF295" s="11">
        <v>30080806</v>
      </c>
      <c r="AG295" s="11">
        <v>32548785</v>
      </c>
      <c r="AH295" s="11">
        <v>33492126</v>
      </c>
      <c r="AI295" s="11">
        <v>30506111</v>
      </c>
      <c r="AJ295" s="12">
        <v>36287991</v>
      </c>
      <c r="AK295" s="13">
        <v>33757626</v>
      </c>
      <c r="AL295" s="13">
        <v>33886137</v>
      </c>
      <c r="AM295" s="12"/>
      <c r="AN295" s="11">
        <v>121958204</v>
      </c>
      <c r="AO295" s="11">
        <v>128809699</v>
      </c>
      <c r="AP295" s="11">
        <v>128617179</v>
      </c>
      <c r="AQ295" s="11">
        <v>127563437</v>
      </c>
      <c r="AR295" s="11">
        <v>131964152</v>
      </c>
      <c r="AS295" s="11">
        <v>137279806</v>
      </c>
      <c r="AT295" s="11">
        <v>143003652</v>
      </c>
      <c r="AU295" s="11">
        <v>151137062</v>
      </c>
      <c r="AV295" s="11">
        <v>153975906</v>
      </c>
      <c r="AW295" s="11">
        <v>156656425</v>
      </c>
      <c r="AX295" s="11">
        <v>147676157</v>
      </c>
      <c r="AY295" s="11">
        <v>150784056</v>
      </c>
      <c r="AZ295" s="11">
        <v>151850160</v>
      </c>
      <c r="BA295" s="11">
        <v>154233318</v>
      </c>
      <c r="BB295" s="11">
        <v>157421622</v>
      </c>
      <c r="BC295" s="13">
        <v>160445728</v>
      </c>
      <c r="BD295" s="13">
        <v>166667976</v>
      </c>
      <c r="BE295" s="7">
        <v>17.97</v>
      </c>
    </row>
    <row r="296" spans="1:57">
      <c r="A296">
        <v>13227</v>
      </c>
      <c r="B296" t="s">
        <v>262</v>
      </c>
      <c r="C296" t="s">
        <v>307</v>
      </c>
      <c r="D296" s="11">
        <v>55226</v>
      </c>
      <c r="E296" s="11">
        <v>55124</v>
      </c>
      <c r="F296" s="11">
        <v>55034</v>
      </c>
      <c r="G296" s="11">
        <v>55437</v>
      </c>
      <c r="H296" s="11">
        <v>55151</v>
      </c>
      <c r="I296" s="11">
        <v>55329</v>
      </c>
      <c r="J296" s="11">
        <v>55657</v>
      </c>
      <c r="K296" s="11">
        <v>55639</v>
      </c>
      <c r="L296" s="11">
        <v>55812</v>
      </c>
      <c r="M296" s="11">
        <v>56077</v>
      </c>
      <c r="N296" s="11">
        <v>56027</v>
      </c>
      <c r="O296" s="11">
        <v>56123</v>
      </c>
      <c r="P296" s="11">
        <v>55874</v>
      </c>
      <c r="Q296" s="11">
        <v>55642</v>
      </c>
      <c r="R296" s="11">
        <v>55429</v>
      </c>
      <c r="S296" s="6">
        <v>55205</v>
      </c>
      <c r="T296" s="13">
        <v>55011</v>
      </c>
      <c r="U296" s="11"/>
      <c r="V296" s="11">
        <v>18500167</v>
      </c>
      <c r="W296" s="11">
        <v>18781311</v>
      </c>
      <c r="X296" s="11">
        <v>18649635</v>
      </c>
      <c r="Y296" s="11">
        <v>18587934</v>
      </c>
      <c r="Z296" s="11">
        <v>20373889</v>
      </c>
      <c r="AA296" s="11">
        <v>20858890</v>
      </c>
      <c r="AB296" s="11">
        <v>18747837</v>
      </c>
      <c r="AC296" s="11">
        <v>18952943</v>
      </c>
      <c r="AD296" s="11">
        <v>20090429</v>
      </c>
      <c r="AE296" s="11">
        <v>20354961</v>
      </c>
      <c r="AF296" s="11">
        <v>20215761</v>
      </c>
      <c r="AG296" s="11">
        <v>20274754</v>
      </c>
      <c r="AH296" s="11">
        <v>19985177</v>
      </c>
      <c r="AI296" s="11">
        <v>20846934</v>
      </c>
      <c r="AJ296" s="12">
        <v>21312909</v>
      </c>
      <c r="AK296" s="13">
        <v>22050856</v>
      </c>
      <c r="AL296" s="13">
        <v>23272370</v>
      </c>
      <c r="AM296" s="12"/>
      <c r="AN296" s="11">
        <v>96242750</v>
      </c>
      <c r="AO296" s="11">
        <v>95244788</v>
      </c>
      <c r="AP296" s="11">
        <v>92691460</v>
      </c>
      <c r="AQ296" s="11">
        <v>89391654</v>
      </c>
      <c r="AR296" s="11">
        <v>89490919</v>
      </c>
      <c r="AS296" s="11">
        <v>89600267</v>
      </c>
      <c r="AT296" s="11">
        <v>92237930</v>
      </c>
      <c r="AU296" s="11">
        <v>94681333</v>
      </c>
      <c r="AV296" s="11">
        <v>94835457</v>
      </c>
      <c r="AW296" s="11">
        <v>93975495</v>
      </c>
      <c r="AX296" s="11">
        <v>84355567</v>
      </c>
      <c r="AY296" s="11">
        <v>86206447</v>
      </c>
      <c r="AZ296" s="11">
        <v>85726180</v>
      </c>
      <c r="BA296" s="11">
        <v>86011110</v>
      </c>
      <c r="BB296" s="11">
        <v>87386409</v>
      </c>
      <c r="BC296" s="13">
        <v>88686182</v>
      </c>
      <c r="BD296" s="13">
        <v>90032444</v>
      </c>
      <c r="BE296" s="7">
        <v>9.91</v>
      </c>
    </row>
    <row r="297" spans="1:57">
      <c r="A297">
        <v>13228</v>
      </c>
      <c r="B297" t="s">
        <v>262</v>
      </c>
      <c r="C297" t="s">
        <v>308</v>
      </c>
      <c r="D297" s="11">
        <v>78430</v>
      </c>
      <c r="E297" s="11">
        <v>78854</v>
      </c>
      <c r="F297" s="11">
        <v>79425</v>
      </c>
      <c r="G297" s="11">
        <v>79717</v>
      </c>
      <c r="H297" s="11">
        <v>79905</v>
      </c>
      <c r="I297" s="11">
        <v>80293</v>
      </c>
      <c r="J297" s="11">
        <v>80213</v>
      </c>
      <c r="K297" s="11">
        <v>80843</v>
      </c>
      <c r="L297" s="11">
        <v>80973</v>
      </c>
      <c r="M297" s="11">
        <v>81086</v>
      </c>
      <c r="N297" s="11">
        <v>81159</v>
      </c>
      <c r="O297" s="11">
        <v>81364</v>
      </c>
      <c r="P297" s="11">
        <v>81188</v>
      </c>
      <c r="Q297" s="11">
        <v>81286</v>
      </c>
      <c r="R297" s="11">
        <v>81047</v>
      </c>
      <c r="S297" s="6">
        <v>80784</v>
      </c>
      <c r="T297" s="13">
        <v>80663</v>
      </c>
      <c r="U297" s="11"/>
      <c r="V297" s="11">
        <v>30053800</v>
      </c>
      <c r="W297" s="11">
        <v>26098296</v>
      </c>
      <c r="X297" s="11">
        <v>25193903</v>
      </c>
      <c r="Y297" s="11">
        <v>26247634</v>
      </c>
      <c r="Z297" s="11">
        <v>25542954</v>
      </c>
      <c r="AA297" s="11">
        <v>24940333</v>
      </c>
      <c r="AB297" s="11">
        <v>27627846</v>
      </c>
      <c r="AC297" s="11">
        <v>23528549</v>
      </c>
      <c r="AD297" s="11">
        <v>25191521</v>
      </c>
      <c r="AE297" s="11">
        <v>29120043</v>
      </c>
      <c r="AF297" s="11">
        <v>28868687</v>
      </c>
      <c r="AG297" s="11">
        <v>28426905</v>
      </c>
      <c r="AH297" s="11">
        <v>30569459</v>
      </c>
      <c r="AI297" s="11">
        <v>30242495</v>
      </c>
      <c r="AJ297" s="12">
        <v>29860583</v>
      </c>
      <c r="AK297" s="13">
        <v>31843096</v>
      </c>
      <c r="AL297" s="13">
        <v>29275851</v>
      </c>
      <c r="AM297" s="12"/>
      <c r="AN297" s="11">
        <v>127710325</v>
      </c>
      <c r="AO297" s="11">
        <v>128381670</v>
      </c>
      <c r="AP297" s="11">
        <v>125490183</v>
      </c>
      <c r="AQ297" s="11">
        <v>121952800</v>
      </c>
      <c r="AR297" s="11">
        <v>119209274</v>
      </c>
      <c r="AS297" s="11">
        <v>121078597</v>
      </c>
      <c r="AT297" s="11">
        <v>124707594</v>
      </c>
      <c r="AU297" s="11">
        <v>127182501</v>
      </c>
      <c r="AV297" s="11">
        <v>127288780</v>
      </c>
      <c r="AW297" s="11">
        <v>123466246</v>
      </c>
      <c r="AX297" s="11">
        <v>114322401</v>
      </c>
      <c r="AY297" s="11">
        <v>113898125</v>
      </c>
      <c r="AZ297" s="11">
        <v>113239936</v>
      </c>
      <c r="BA297" s="11">
        <v>112877406</v>
      </c>
      <c r="BB297" s="11">
        <v>112963213</v>
      </c>
      <c r="BC297" s="13">
        <v>113673015</v>
      </c>
      <c r="BD297" s="13">
        <v>115474876</v>
      </c>
      <c r="BE297" s="7">
        <v>73.34</v>
      </c>
    </row>
    <row r="298" spans="1:57">
      <c r="A298">
        <v>13229</v>
      </c>
      <c r="B298" t="s">
        <v>262</v>
      </c>
      <c r="C298" t="s">
        <v>309</v>
      </c>
      <c r="D298" s="11">
        <v>177391</v>
      </c>
      <c r="E298" s="11">
        <v>178970</v>
      </c>
      <c r="F298" s="11">
        <v>180853</v>
      </c>
      <c r="G298" s="11">
        <v>183096</v>
      </c>
      <c r="H298" s="11">
        <v>185112</v>
      </c>
      <c r="I298" s="11">
        <v>188483</v>
      </c>
      <c r="J298" s="11">
        <v>189395</v>
      </c>
      <c r="K298" s="11">
        <v>189899</v>
      </c>
      <c r="L298" s="11">
        <v>190806</v>
      </c>
      <c r="M298" s="11">
        <v>191614</v>
      </c>
      <c r="N298" s="11">
        <v>194369</v>
      </c>
      <c r="O298" s="11">
        <v>194533</v>
      </c>
      <c r="P298" s="11">
        <v>194462</v>
      </c>
      <c r="Q298" s="11">
        <v>194419</v>
      </c>
      <c r="R298" s="11">
        <v>195028</v>
      </c>
      <c r="S298" s="6">
        <v>195496</v>
      </c>
      <c r="T298" s="13">
        <v>195901</v>
      </c>
      <c r="U298" s="11"/>
      <c r="V298" s="11">
        <v>53667886</v>
      </c>
      <c r="W298" s="11">
        <v>59210876</v>
      </c>
      <c r="X298" s="11">
        <v>58717942</v>
      </c>
      <c r="Y298" s="11">
        <v>55537743</v>
      </c>
      <c r="Z298" s="11">
        <v>54413215</v>
      </c>
      <c r="AA298" s="11">
        <v>54261786</v>
      </c>
      <c r="AB298" s="11">
        <v>59270117</v>
      </c>
      <c r="AC298" s="11">
        <v>57473777</v>
      </c>
      <c r="AD298" s="11">
        <v>58838337</v>
      </c>
      <c r="AE298" s="11">
        <v>63644385</v>
      </c>
      <c r="AF298" s="11">
        <v>66533799</v>
      </c>
      <c r="AG298" s="11">
        <v>66673598</v>
      </c>
      <c r="AH298" s="11">
        <v>64232227</v>
      </c>
      <c r="AI298" s="11">
        <v>65084216</v>
      </c>
      <c r="AJ298" s="12">
        <v>67100090</v>
      </c>
      <c r="AK298" s="13">
        <v>74178084</v>
      </c>
      <c r="AL298" s="13">
        <v>68745697</v>
      </c>
      <c r="AM298" s="12"/>
      <c r="AN298" s="11">
        <v>330871709</v>
      </c>
      <c r="AO298" s="11">
        <v>331096129</v>
      </c>
      <c r="AP298" s="11">
        <v>328264117</v>
      </c>
      <c r="AQ298" s="11">
        <v>316996500</v>
      </c>
      <c r="AR298" s="11">
        <v>324226861</v>
      </c>
      <c r="AS298" s="11">
        <v>332184834</v>
      </c>
      <c r="AT298" s="11">
        <v>348066732</v>
      </c>
      <c r="AU298" s="11">
        <v>358781821</v>
      </c>
      <c r="AV298" s="11">
        <v>363966111</v>
      </c>
      <c r="AW298" s="11">
        <v>351676745</v>
      </c>
      <c r="AX298" s="11">
        <v>337987451</v>
      </c>
      <c r="AY298" s="11">
        <v>341837669</v>
      </c>
      <c r="AZ298" s="11">
        <v>338739649</v>
      </c>
      <c r="BA298" s="11">
        <v>341255218</v>
      </c>
      <c r="BB298" s="11">
        <v>349309284</v>
      </c>
      <c r="BC298" s="13">
        <v>354835566</v>
      </c>
      <c r="BD298" s="13">
        <v>360771881</v>
      </c>
      <c r="BE298" s="7">
        <v>15.85</v>
      </c>
    </row>
    <row r="299" spans="1:57">
      <c r="A299">
        <v>14100</v>
      </c>
      <c r="B299" t="s">
        <v>310</v>
      </c>
      <c r="C299" t="s">
        <v>860</v>
      </c>
      <c r="D299" s="11">
        <v>3403077</v>
      </c>
      <c r="E299" s="11">
        <v>3433612</v>
      </c>
      <c r="F299" s="11">
        <v>3466875</v>
      </c>
      <c r="G299" s="11">
        <v>3495117</v>
      </c>
      <c r="H299" s="11">
        <v>3518095</v>
      </c>
      <c r="I299" s="11">
        <v>3544104</v>
      </c>
      <c r="J299" s="11">
        <v>3562983</v>
      </c>
      <c r="K299" s="11">
        <v>3585785</v>
      </c>
      <c r="L299" s="11">
        <v>3605951</v>
      </c>
      <c r="M299" s="11">
        <v>3620562</v>
      </c>
      <c r="N299" s="11">
        <v>3627000</v>
      </c>
      <c r="O299" s="11">
        <v>3629257</v>
      </c>
      <c r="P299" s="11">
        <v>3633130</v>
      </c>
      <c r="Q299" s="11">
        <v>3638917</v>
      </c>
      <c r="R299" s="11">
        <v>3644429</v>
      </c>
      <c r="S299" s="6">
        <v>3647934</v>
      </c>
      <c r="T299" s="13">
        <v>3649259</v>
      </c>
      <c r="U299" s="11"/>
      <c r="V299" s="11">
        <v>1399228667</v>
      </c>
      <c r="W299" s="11">
        <v>1402423805</v>
      </c>
      <c r="X299" s="11">
        <v>1383487052</v>
      </c>
      <c r="Y299" s="11">
        <v>1411952131</v>
      </c>
      <c r="Z299" s="11">
        <v>1374579271</v>
      </c>
      <c r="AA299" s="11">
        <v>1342892124</v>
      </c>
      <c r="AB299" s="11">
        <v>1312066857</v>
      </c>
      <c r="AC299" s="11">
        <v>1332853088</v>
      </c>
      <c r="AD299" s="11">
        <v>1362940766</v>
      </c>
      <c r="AE299" s="11">
        <v>1516774984</v>
      </c>
      <c r="AF299" s="11">
        <v>1377851232</v>
      </c>
      <c r="AG299" s="11">
        <v>1395594378</v>
      </c>
      <c r="AH299" s="11">
        <v>1403495974</v>
      </c>
      <c r="AI299" s="11">
        <v>1558218510</v>
      </c>
      <c r="AJ299" s="12">
        <v>1443265279</v>
      </c>
      <c r="AK299" s="13">
        <v>1501290070</v>
      </c>
      <c r="AL299" s="13">
        <v>1541514629</v>
      </c>
      <c r="AM299" s="12"/>
      <c r="AN299" s="11">
        <v>6634659711</v>
      </c>
      <c r="AO299" s="11">
        <v>6683533777</v>
      </c>
      <c r="AP299" s="11">
        <v>6671388366</v>
      </c>
      <c r="AQ299" s="11">
        <v>6503748050</v>
      </c>
      <c r="AR299" s="11">
        <v>6528178704</v>
      </c>
      <c r="AS299" s="11">
        <v>6690408794</v>
      </c>
      <c r="AT299" s="11">
        <v>7020501472</v>
      </c>
      <c r="AU299" s="11">
        <v>7183944992</v>
      </c>
      <c r="AV299" s="11">
        <v>7328342136</v>
      </c>
      <c r="AW299" s="11">
        <v>7249869671</v>
      </c>
      <c r="AX299" s="11">
        <v>6781947352</v>
      </c>
      <c r="AY299" s="11">
        <v>6784434839</v>
      </c>
      <c r="AZ299" s="11">
        <v>6817508892</v>
      </c>
      <c r="BA299" s="11">
        <v>6838013925</v>
      </c>
      <c r="BB299" s="11">
        <v>6999650450</v>
      </c>
      <c r="BC299" s="13">
        <v>7083991768</v>
      </c>
      <c r="BD299" s="13">
        <v>7227707154</v>
      </c>
      <c r="BE299" s="7">
        <v>437.38</v>
      </c>
    </row>
    <row r="300" spans="1:57">
      <c r="A300">
        <v>14130</v>
      </c>
      <c r="B300" t="s">
        <v>310</v>
      </c>
      <c r="C300" t="s">
        <v>311</v>
      </c>
      <c r="D300" s="11">
        <v>1230896</v>
      </c>
      <c r="E300" s="11">
        <v>1245780</v>
      </c>
      <c r="F300" s="11">
        <v>1258605</v>
      </c>
      <c r="G300" s="11">
        <v>1270259</v>
      </c>
      <c r="H300" s="11">
        <v>1280480</v>
      </c>
      <c r="I300" s="11">
        <v>1294439</v>
      </c>
      <c r="J300" s="11">
        <v>1316006</v>
      </c>
      <c r="K300" s="11">
        <v>1340801</v>
      </c>
      <c r="L300" s="11">
        <v>1359063</v>
      </c>
      <c r="M300" s="11">
        <v>1373851</v>
      </c>
      <c r="N300" s="11">
        <v>1381706</v>
      </c>
      <c r="O300" s="11">
        <v>1388481</v>
      </c>
      <c r="P300" s="11">
        <v>1396350</v>
      </c>
      <c r="Q300" s="11">
        <v>1404423</v>
      </c>
      <c r="R300" s="11">
        <v>1414657</v>
      </c>
      <c r="S300" s="6">
        <v>1426777</v>
      </c>
      <c r="T300" s="13">
        <v>1438462</v>
      </c>
      <c r="U300" s="11"/>
      <c r="V300" s="11">
        <v>548879954</v>
      </c>
      <c r="W300" s="11">
        <v>535565674</v>
      </c>
      <c r="X300" s="11">
        <v>527187207</v>
      </c>
      <c r="Y300" s="11">
        <v>556965670</v>
      </c>
      <c r="Z300" s="11">
        <v>511149228</v>
      </c>
      <c r="AA300" s="11">
        <v>506268724</v>
      </c>
      <c r="AB300" s="11">
        <v>521732854</v>
      </c>
      <c r="AC300" s="11">
        <v>518893186</v>
      </c>
      <c r="AD300" s="11">
        <v>572528754</v>
      </c>
      <c r="AE300" s="11">
        <v>574038145</v>
      </c>
      <c r="AF300" s="11">
        <v>599464716</v>
      </c>
      <c r="AG300" s="11">
        <v>575601008</v>
      </c>
      <c r="AH300" s="11">
        <v>567059825</v>
      </c>
      <c r="AI300" s="11">
        <v>579458416</v>
      </c>
      <c r="AJ300" s="12">
        <v>607374683</v>
      </c>
      <c r="AK300" s="13">
        <v>602636174</v>
      </c>
      <c r="AL300" s="13">
        <v>606991762</v>
      </c>
      <c r="AM300" s="12"/>
      <c r="AN300" s="11">
        <v>2386141168</v>
      </c>
      <c r="AO300" s="11">
        <v>2432275969</v>
      </c>
      <c r="AP300" s="11">
        <v>2433245563</v>
      </c>
      <c r="AQ300" s="11">
        <v>2374824969</v>
      </c>
      <c r="AR300" s="11">
        <v>2388341533</v>
      </c>
      <c r="AS300" s="11">
        <v>2461587318</v>
      </c>
      <c r="AT300" s="11">
        <v>2574975685</v>
      </c>
      <c r="AU300" s="11">
        <v>2667418625</v>
      </c>
      <c r="AV300" s="11">
        <v>2766096519</v>
      </c>
      <c r="AW300" s="11">
        <v>2767838012</v>
      </c>
      <c r="AX300" s="11">
        <v>2629762032</v>
      </c>
      <c r="AY300" s="11">
        <v>2654770847</v>
      </c>
      <c r="AZ300" s="11">
        <v>2680724513</v>
      </c>
      <c r="BA300" s="11">
        <v>2704685781</v>
      </c>
      <c r="BB300" s="11">
        <v>2792268460</v>
      </c>
      <c r="BC300" s="13">
        <v>2858539565</v>
      </c>
      <c r="BD300" s="13">
        <v>2951712148</v>
      </c>
      <c r="BE300" s="7">
        <v>142.69999999999999</v>
      </c>
    </row>
    <row r="301" spans="1:57">
      <c r="A301">
        <v>14150</v>
      </c>
      <c r="B301" t="s">
        <v>310</v>
      </c>
      <c r="C301" t="s">
        <v>312</v>
      </c>
      <c r="D301" s="11">
        <v>671753</v>
      </c>
      <c r="E301" s="11">
        <v>674931</v>
      </c>
      <c r="F301" s="11">
        <v>678846</v>
      </c>
      <c r="G301" s="11">
        <v>681778</v>
      </c>
      <c r="H301" s="11">
        <v>684417</v>
      </c>
      <c r="I301" s="11">
        <v>686634</v>
      </c>
      <c r="J301" s="11">
        <v>688385</v>
      </c>
      <c r="K301" s="11">
        <v>691162</v>
      </c>
      <c r="L301" s="11">
        <v>694752</v>
      </c>
      <c r="M301" s="11">
        <v>696994</v>
      </c>
      <c r="N301" s="11">
        <v>699756</v>
      </c>
      <c r="O301" s="11">
        <v>700923</v>
      </c>
      <c r="P301" s="11">
        <v>700810</v>
      </c>
      <c r="Q301" s="11">
        <v>703180</v>
      </c>
      <c r="R301" s="11">
        <v>704421</v>
      </c>
      <c r="S301" s="6">
        <v>705194</v>
      </c>
      <c r="T301" s="13">
        <v>704467</v>
      </c>
      <c r="U301" s="11"/>
      <c r="V301" s="11">
        <v>184353387</v>
      </c>
      <c r="W301" s="11">
        <v>193876385</v>
      </c>
      <c r="X301" s="11">
        <v>185035179</v>
      </c>
      <c r="Y301" s="11">
        <v>182733695</v>
      </c>
      <c r="Z301" s="11">
        <v>180763855</v>
      </c>
      <c r="AA301" s="11">
        <v>185015861</v>
      </c>
      <c r="AB301" s="11">
        <v>190143676</v>
      </c>
      <c r="AC301" s="11">
        <v>197537572</v>
      </c>
      <c r="AD301" s="11">
        <v>198725970</v>
      </c>
      <c r="AE301" s="11">
        <v>219694078</v>
      </c>
      <c r="AF301" s="11">
        <v>226601995</v>
      </c>
      <c r="AG301" s="11">
        <v>247369927</v>
      </c>
      <c r="AH301" s="11">
        <v>249394961</v>
      </c>
      <c r="AI301" s="11">
        <v>246416620</v>
      </c>
      <c r="AJ301" s="12">
        <v>252652445</v>
      </c>
      <c r="AK301" s="13">
        <v>252256354</v>
      </c>
      <c r="AL301" s="13">
        <v>250133191</v>
      </c>
      <c r="AM301" s="12"/>
      <c r="AN301" s="11">
        <v>1159424231</v>
      </c>
      <c r="AO301" s="11">
        <v>1162942409</v>
      </c>
      <c r="AP301" s="11">
        <v>1151510367</v>
      </c>
      <c r="AQ301" s="11">
        <v>1103556009</v>
      </c>
      <c r="AR301" s="11">
        <v>1099985161</v>
      </c>
      <c r="AS301" s="11">
        <v>1118582613</v>
      </c>
      <c r="AT301" s="11">
        <v>1157861207</v>
      </c>
      <c r="AU301" s="11">
        <v>1182206052</v>
      </c>
      <c r="AV301" s="11">
        <v>1189790288</v>
      </c>
      <c r="AW301" s="11">
        <v>1173836207</v>
      </c>
      <c r="AX301" s="11">
        <v>1080800934</v>
      </c>
      <c r="AY301" s="11">
        <v>1081036659</v>
      </c>
      <c r="AZ301" s="11">
        <v>1086502909</v>
      </c>
      <c r="BA301" s="11">
        <v>1090042082</v>
      </c>
      <c r="BB301" s="11">
        <v>1101435989</v>
      </c>
      <c r="BC301" s="13">
        <v>1115280719</v>
      </c>
      <c r="BD301" s="13">
        <v>1141652696</v>
      </c>
      <c r="BE301" s="7">
        <v>328.84</v>
      </c>
    </row>
    <row r="302" spans="1:57">
      <c r="A302">
        <v>14201</v>
      </c>
      <c r="B302" t="s">
        <v>310</v>
      </c>
      <c r="C302" t="s">
        <v>313</v>
      </c>
      <c r="D302" s="11">
        <v>434416</v>
      </c>
      <c r="E302" s="11">
        <v>434613</v>
      </c>
      <c r="F302" s="11">
        <v>435412</v>
      </c>
      <c r="G302" s="11">
        <v>434451</v>
      </c>
      <c r="H302" s="11">
        <v>433170</v>
      </c>
      <c r="I302" s="11">
        <v>431026</v>
      </c>
      <c r="J302" s="11">
        <v>428889</v>
      </c>
      <c r="K302" s="11">
        <v>427173</v>
      </c>
      <c r="L302" s="11">
        <v>426099</v>
      </c>
      <c r="M302" s="11">
        <v>425258</v>
      </c>
      <c r="N302" s="11">
        <v>423821</v>
      </c>
      <c r="O302" s="11">
        <v>420997</v>
      </c>
      <c r="P302" s="11">
        <v>417630</v>
      </c>
      <c r="Q302" s="11">
        <v>416491</v>
      </c>
      <c r="R302" s="11">
        <v>413570</v>
      </c>
      <c r="S302" s="6">
        <v>409735</v>
      </c>
      <c r="T302" s="13">
        <v>406648</v>
      </c>
      <c r="U302" s="11"/>
      <c r="V302" s="11">
        <v>134399611</v>
      </c>
      <c r="W302" s="11">
        <v>135126587</v>
      </c>
      <c r="X302" s="11">
        <v>134169562</v>
      </c>
      <c r="Y302" s="11">
        <v>127583426</v>
      </c>
      <c r="Z302" s="11">
        <v>130759166</v>
      </c>
      <c r="AA302" s="11">
        <v>133365036</v>
      </c>
      <c r="AB302" s="11">
        <v>125605431</v>
      </c>
      <c r="AC302" s="11">
        <v>128564213</v>
      </c>
      <c r="AD302" s="11">
        <v>127960213</v>
      </c>
      <c r="AE302" s="11">
        <v>138300492</v>
      </c>
      <c r="AF302" s="11">
        <v>134969976</v>
      </c>
      <c r="AG302" s="11">
        <v>138076059</v>
      </c>
      <c r="AH302" s="11">
        <v>136270476</v>
      </c>
      <c r="AI302" s="11">
        <v>136339081</v>
      </c>
      <c r="AJ302" s="12">
        <v>140911938</v>
      </c>
      <c r="AK302" s="13">
        <v>140584917</v>
      </c>
      <c r="AL302" s="13">
        <v>144294749</v>
      </c>
      <c r="AM302" s="12"/>
      <c r="AN302" s="11">
        <v>724583345</v>
      </c>
      <c r="AO302" s="11">
        <v>708996216</v>
      </c>
      <c r="AP302" s="11">
        <v>700076959</v>
      </c>
      <c r="AQ302" s="11">
        <v>676816996</v>
      </c>
      <c r="AR302" s="11">
        <v>666041067</v>
      </c>
      <c r="AS302" s="11">
        <v>664152020</v>
      </c>
      <c r="AT302" s="11">
        <v>690046806</v>
      </c>
      <c r="AU302" s="11">
        <v>685893327</v>
      </c>
      <c r="AV302" s="11">
        <v>686141280</v>
      </c>
      <c r="AW302" s="11">
        <v>670597884</v>
      </c>
      <c r="AX302" s="11">
        <v>629835735</v>
      </c>
      <c r="AY302" s="11">
        <v>618521836</v>
      </c>
      <c r="AZ302" s="11">
        <v>612460483</v>
      </c>
      <c r="BA302" s="11">
        <v>604562288</v>
      </c>
      <c r="BB302" s="13">
        <v>600317212</v>
      </c>
      <c r="BC302" s="13">
        <v>599289993</v>
      </c>
      <c r="BD302" s="13">
        <v>605495907</v>
      </c>
      <c r="BE302" s="7">
        <v>100.7</v>
      </c>
    </row>
    <row r="303" spans="1:57">
      <c r="A303">
        <v>14203</v>
      </c>
      <c r="B303" t="s">
        <v>310</v>
      </c>
      <c r="C303" t="s">
        <v>314</v>
      </c>
      <c r="D303" s="11">
        <v>252578</v>
      </c>
      <c r="E303" s="11">
        <v>252982</v>
      </c>
      <c r="F303" s="11">
        <v>253485</v>
      </c>
      <c r="G303" s="11">
        <v>254288</v>
      </c>
      <c r="H303" s="11">
        <v>255182</v>
      </c>
      <c r="I303" s="11">
        <v>256304</v>
      </c>
      <c r="J303" s="11">
        <v>257234</v>
      </c>
      <c r="K303" s="11">
        <v>257303</v>
      </c>
      <c r="L303" s="11">
        <v>257427</v>
      </c>
      <c r="M303" s="11">
        <v>257387</v>
      </c>
      <c r="N303" s="11">
        <v>257248</v>
      </c>
      <c r="O303" s="11">
        <v>256688</v>
      </c>
      <c r="P303" s="11">
        <v>255556</v>
      </c>
      <c r="Q303" s="11">
        <v>255076</v>
      </c>
      <c r="R303" s="11">
        <v>253957</v>
      </c>
      <c r="S303" s="6">
        <v>253186</v>
      </c>
      <c r="T303" s="13">
        <v>252882</v>
      </c>
      <c r="U303" s="11"/>
      <c r="V303" s="11">
        <v>67959892</v>
      </c>
      <c r="W303" s="11">
        <v>69913451</v>
      </c>
      <c r="X303" s="11">
        <v>73293708</v>
      </c>
      <c r="Y303" s="11">
        <v>73429493</v>
      </c>
      <c r="Z303" s="11">
        <v>75855142</v>
      </c>
      <c r="AA303" s="11">
        <v>73187848</v>
      </c>
      <c r="AB303" s="11">
        <v>72000731</v>
      </c>
      <c r="AC303" s="11">
        <v>75049733</v>
      </c>
      <c r="AD303" s="11">
        <v>72792338</v>
      </c>
      <c r="AE303" s="11">
        <v>79220677</v>
      </c>
      <c r="AF303" s="11">
        <v>76456048</v>
      </c>
      <c r="AG303" s="11">
        <v>74712902</v>
      </c>
      <c r="AH303" s="11">
        <v>84177634</v>
      </c>
      <c r="AI303" s="11">
        <v>79901472</v>
      </c>
      <c r="AJ303" s="12">
        <v>81839878</v>
      </c>
      <c r="AK303" s="13">
        <v>81857683</v>
      </c>
      <c r="AL303" s="13">
        <v>81021526</v>
      </c>
      <c r="AM303" s="12"/>
      <c r="AN303" s="11">
        <v>423538605</v>
      </c>
      <c r="AO303" s="11">
        <v>421968329</v>
      </c>
      <c r="AP303" s="11">
        <v>415456055</v>
      </c>
      <c r="AQ303" s="11">
        <v>400388314</v>
      </c>
      <c r="AR303" s="11">
        <v>396984408</v>
      </c>
      <c r="AS303" s="11">
        <v>405481652</v>
      </c>
      <c r="AT303" s="11">
        <v>419650764</v>
      </c>
      <c r="AU303" s="11">
        <v>425157640</v>
      </c>
      <c r="AV303" s="11">
        <v>429860674</v>
      </c>
      <c r="AW303" s="11">
        <v>423367028</v>
      </c>
      <c r="AX303" s="11">
        <v>388526750</v>
      </c>
      <c r="AY303" s="11">
        <v>389655970</v>
      </c>
      <c r="AZ303" s="11">
        <v>387337178</v>
      </c>
      <c r="BA303" s="11">
        <v>385447337</v>
      </c>
      <c r="BB303" s="11">
        <v>386853718</v>
      </c>
      <c r="BC303" s="13">
        <v>388452990</v>
      </c>
      <c r="BD303" s="13">
        <v>394974807</v>
      </c>
      <c r="BE303" s="7">
        <v>67.83</v>
      </c>
    </row>
    <row r="304" spans="1:57">
      <c r="A304">
        <v>14204</v>
      </c>
      <c r="B304" t="s">
        <v>310</v>
      </c>
      <c r="C304" t="s">
        <v>315</v>
      </c>
      <c r="D304" s="11">
        <v>169933</v>
      </c>
      <c r="E304" s="11">
        <v>169714</v>
      </c>
      <c r="F304" s="11">
        <v>170382</v>
      </c>
      <c r="G304" s="11">
        <v>171810</v>
      </c>
      <c r="H304" s="11">
        <v>173469</v>
      </c>
      <c r="I304" s="11">
        <v>175051</v>
      </c>
      <c r="J304" s="11">
        <v>175902</v>
      </c>
      <c r="K304" s="11">
        <v>176484</v>
      </c>
      <c r="L304" s="11">
        <v>176669</v>
      </c>
      <c r="M304" s="11">
        <v>177161</v>
      </c>
      <c r="N304" s="11">
        <v>177204</v>
      </c>
      <c r="O304" s="11">
        <v>177224</v>
      </c>
      <c r="P304" s="11">
        <v>176717</v>
      </c>
      <c r="Q304" s="11">
        <v>176501</v>
      </c>
      <c r="R304" s="11">
        <v>176268</v>
      </c>
      <c r="S304" s="6">
        <v>175668</v>
      </c>
      <c r="T304" s="13">
        <v>175141</v>
      </c>
      <c r="U304" s="11"/>
      <c r="V304" s="11">
        <v>52509957</v>
      </c>
      <c r="W304" s="11">
        <v>53185532</v>
      </c>
      <c r="X304" s="11">
        <v>53131463</v>
      </c>
      <c r="Y304" s="11">
        <v>53324721</v>
      </c>
      <c r="Z304" s="11">
        <v>53549896</v>
      </c>
      <c r="AA304" s="11">
        <v>54858862</v>
      </c>
      <c r="AB304" s="11">
        <v>54086849</v>
      </c>
      <c r="AC304" s="11">
        <v>54578769</v>
      </c>
      <c r="AD304" s="11">
        <v>54628201</v>
      </c>
      <c r="AE304" s="11">
        <v>57075097</v>
      </c>
      <c r="AF304" s="11">
        <v>59358335</v>
      </c>
      <c r="AG304" s="11">
        <v>55473335</v>
      </c>
      <c r="AH304" s="11">
        <v>54272988</v>
      </c>
      <c r="AI304" s="11">
        <v>54607135</v>
      </c>
      <c r="AJ304" s="12">
        <v>57680048</v>
      </c>
      <c r="AK304" s="13">
        <v>57345250</v>
      </c>
      <c r="AL304" s="13">
        <v>60370222</v>
      </c>
      <c r="AM304" s="12"/>
      <c r="AN304" s="11">
        <v>375596945</v>
      </c>
      <c r="AO304" s="11">
        <v>374212263</v>
      </c>
      <c r="AP304" s="11">
        <v>368381253</v>
      </c>
      <c r="AQ304" s="11">
        <v>352344339</v>
      </c>
      <c r="AR304" s="11">
        <v>354204407</v>
      </c>
      <c r="AS304" s="11">
        <v>359116247</v>
      </c>
      <c r="AT304" s="11">
        <v>391149521</v>
      </c>
      <c r="AU304" s="11">
        <v>395976895</v>
      </c>
      <c r="AV304" s="11">
        <v>403183619</v>
      </c>
      <c r="AW304" s="11">
        <v>385015435</v>
      </c>
      <c r="AX304" s="11">
        <v>361805177</v>
      </c>
      <c r="AY304" s="11">
        <v>359505855</v>
      </c>
      <c r="AZ304" s="11">
        <v>359998809</v>
      </c>
      <c r="BA304" s="11">
        <v>359812911</v>
      </c>
      <c r="BB304" s="11">
        <v>387806689</v>
      </c>
      <c r="BC304" s="13">
        <v>373783686</v>
      </c>
      <c r="BD304" s="13">
        <v>378363666</v>
      </c>
      <c r="BE304" s="7">
        <v>39.6</v>
      </c>
    </row>
    <row r="305" spans="1:57">
      <c r="A305">
        <v>14205</v>
      </c>
      <c r="B305" t="s">
        <v>310</v>
      </c>
      <c r="C305" t="s">
        <v>316</v>
      </c>
      <c r="D305" s="11">
        <v>377771</v>
      </c>
      <c r="E305" s="11">
        <v>382038</v>
      </c>
      <c r="F305" s="11">
        <v>386041</v>
      </c>
      <c r="G305" s="11">
        <v>388985</v>
      </c>
      <c r="H305" s="11">
        <v>390763</v>
      </c>
      <c r="I305" s="11">
        <v>392929</v>
      </c>
      <c r="J305" s="11">
        <v>396123</v>
      </c>
      <c r="K305" s="11">
        <v>399435</v>
      </c>
      <c r="L305" s="11">
        <v>402294</v>
      </c>
      <c r="M305" s="11">
        <v>404808</v>
      </c>
      <c r="N305" s="11">
        <v>408893</v>
      </c>
      <c r="O305" s="11">
        <v>413064</v>
      </c>
      <c r="P305" s="11">
        <v>414989</v>
      </c>
      <c r="Q305" s="11">
        <v>416270</v>
      </c>
      <c r="R305" s="11">
        <v>418098</v>
      </c>
      <c r="S305" s="6">
        <v>420668</v>
      </c>
      <c r="T305" s="13">
        <v>423069</v>
      </c>
      <c r="U305" s="11"/>
      <c r="V305" s="11">
        <v>109383694</v>
      </c>
      <c r="W305" s="11">
        <v>109881082</v>
      </c>
      <c r="X305" s="11">
        <v>106974758</v>
      </c>
      <c r="Y305" s="11">
        <v>106029490</v>
      </c>
      <c r="Z305" s="11">
        <v>108265482</v>
      </c>
      <c r="AA305" s="11">
        <v>114305033</v>
      </c>
      <c r="AB305" s="11">
        <v>119980684</v>
      </c>
      <c r="AC305" s="11">
        <v>118836746</v>
      </c>
      <c r="AD305" s="11">
        <v>120977981</v>
      </c>
      <c r="AE305" s="11">
        <v>126846797</v>
      </c>
      <c r="AF305" s="11">
        <v>124839292</v>
      </c>
      <c r="AG305" s="11">
        <v>123078944</v>
      </c>
      <c r="AH305" s="11">
        <v>124779729</v>
      </c>
      <c r="AI305" s="11">
        <v>124353435</v>
      </c>
      <c r="AJ305" s="12">
        <v>135028333</v>
      </c>
      <c r="AK305" s="13">
        <v>137040821</v>
      </c>
      <c r="AL305" s="13">
        <v>139883794</v>
      </c>
      <c r="AM305" s="12"/>
      <c r="AN305" s="11">
        <v>726754840</v>
      </c>
      <c r="AO305" s="11">
        <v>732906090</v>
      </c>
      <c r="AP305" s="11">
        <v>729808205</v>
      </c>
      <c r="AQ305" s="11">
        <v>704186777</v>
      </c>
      <c r="AR305" s="11">
        <v>708508795</v>
      </c>
      <c r="AS305" s="11">
        <v>720835782</v>
      </c>
      <c r="AT305" s="11">
        <v>752038202</v>
      </c>
      <c r="AU305" s="11">
        <v>766944686</v>
      </c>
      <c r="AV305" s="11">
        <v>779099787</v>
      </c>
      <c r="AW305" s="11">
        <v>774851901</v>
      </c>
      <c r="AX305" s="11">
        <v>713117728</v>
      </c>
      <c r="AY305" s="11">
        <v>726986589</v>
      </c>
      <c r="AZ305" s="11">
        <v>739427416</v>
      </c>
      <c r="BA305" s="11">
        <v>741059431</v>
      </c>
      <c r="BB305" s="11">
        <v>758191011</v>
      </c>
      <c r="BC305" s="13">
        <v>773517300</v>
      </c>
      <c r="BD305" s="13">
        <v>793388330</v>
      </c>
      <c r="BE305" s="7">
        <v>69.510000000000005</v>
      </c>
    </row>
    <row r="306" spans="1:57">
      <c r="A306">
        <v>14206</v>
      </c>
      <c r="B306" t="s">
        <v>310</v>
      </c>
      <c r="C306" t="s">
        <v>317</v>
      </c>
      <c r="D306" s="11">
        <v>198738</v>
      </c>
      <c r="E306" s="11">
        <v>198412</v>
      </c>
      <c r="F306" s="11">
        <v>198269</v>
      </c>
      <c r="G306" s="11">
        <v>197618</v>
      </c>
      <c r="H306" s="11">
        <v>197644</v>
      </c>
      <c r="I306" s="11">
        <v>197187</v>
      </c>
      <c r="J306" s="11">
        <v>197393</v>
      </c>
      <c r="K306" s="11">
        <v>197279</v>
      </c>
      <c r="L306" s="11">
        <v>196916</v>
      </c>
      <c r="M306" s="11">
        <v>197081</v>
      </c>
      <c r="N306" s="11">
        <v>196749</v>
      </c>
      <c r="O306" s="11">
        <v>195903</v>
      </c>
      <c r="P306" s="11">
        <v>195047</v>
      </c>
      <c r="Q306" s="11">
        <v>194705</v>
      </c>
      <c r="R306" s="11">
        <v>193586</v>
      </c>
      <c r="S306" s="6">
        <v>192672</v>
      </c>
      <c r="T306" s="13">
        <v>191809</v>
      </c>
      <c r="U306" s="11"/>
      <c r="V306" s="11">
        <v>57995285</v>
      </c>
      <c r="W306" s="11">
        <v>60758665</v>
      </c>
      <c r="X306" s="11">
        <v>60288588</v>
      </c>
      <c r="Y306" s="11">
        <v>61053012</v>
      </c>
      <c r="Z306" s="11">
        <v>55776613</v>
      </c>
      <c r="AA306" s="11">
        <v>58104445</v>
      </c>
      <c r="AB306" s="11">
        <v>54823493</v>
      </c>
      <c r="AC306" s="11">
        <v>58134686</v>
      </c>
      <c r="AD306" s="11">
        <v>56004010</v>
      </c>
      <c r="AE306" s="11">
        <v>60436798</v>
      </c>
      <c r="AF306" s="11">
        <v>58208933</v>
      </c>
      <c r="AG306" s="11">
        <v>59006594</v>
      </c>
      <c r="AH306" s="11">
        <v>61147446</v>
      </c>
      <c r="AI306" s="11">
        <v>63240069</v>
      </c>
      <c r="AJ306" s="12">
        <v>68293097</v>
      </c>
      <c r="AK306" s="13">
        <v>68856897</v>
      </c>
      <c r="AL306" s="13">
        <v>69040816</v>
      </c>
      <c r="AM306" s="12"/>
      <c r="AN306" s="11">
        <v>333297607</v>
      </c>
      <c r="AO306" s="11">
        <v>328739799</v>
      </c>
      <c r="AP306" s="11">
        <v>331749898</v>
      </c>
      <c r="AQ306" s="11">
        <v>308430777</v>
      </c>
      <c r="AR306" s="11">
        <v>303440374</v>
      </c>
      <c r="AS306" s="11">
        <v>309555837</v>
      </c>
      <c r="AT306" s="11">
        <v>316173717</v>
      </c>
      <c r="AU306" s="11">
        <v>319925358</v>
      </c>
      <c r="AV306" s="11">
        <v>317255160</v>
      </c>
      <c r="AW306" s="11">
        <v>313542638</v>
      </c>
      <c r="AX306" s="11">
        <v>293239010</v>
      </c>
      <c r="AY306" s="11">
        <v>292517658</v>
      </c>
      <c r="AZ306" s="11">
        <v>290478398</v>
      </c>
      <c r="BA306" s="11">
        <v>290739242</v>
      </c>
      <c r="BB306" s="11">
        <v>292397358</v>
      </c>
      <c r="BC306" s="13">
        <v>298246511</v>
      </c>
      <c r="BD306" s="13">
        <v>296841982</v>
      </c>
      <c r="BE306" s="7">
        <v>114.09</v>
      </c>
    </row>
    <row r="307" spans="1:57">
      <c r="A307">
        <v>14207</v>
      </c>
      <c r="B307" t="s">
        <v>310</v>
      </c>
      <c r="C307" t="s">
        <v>318</v>
      </c>
      <c r="D307" s="11">
        <v>222796</v>
      </c>
      <c r="E307" s="11">
        <v>223951</v>
      </c>
      <c r="F307" s="11">
        <v>225825</v>
      </c>
      <c r="G307" s="11">
        <v>227694</v>
      </c>
      <c r="H307" s="11">
        <v>228811</v>
      </c>
      <c r="I307" s="11">
        <v>229603</v>
      </c>
      <c r="J307" s="11">
        <v>230621</v>
      </c>
      <c r="K307" s="11">
        <v>232203</v>
      </c>
      <c r="L307" s="11">
        <v>234364</v>
      </c>
      <c r="M307" s="11">
        <v>235643</v>
      </c>
      <c r="N307" s="11">
        <v>236537</v>
      </c>
      <c r="O307" s="11">
        <v>237074</v>
      </c>
      <c r="P307" s="11">
        <v>237817</v>
      </c>
      <c r="Q307" s="11">
        <v>238448</v>
      </c>
      <c r="R307" s="11">
        <v>238945</v>
      </c>
      <c r="S307" s="6">
        <v>239711</v>
      </c>
      <c r="T307" s="13">
        <v>240294</v>
      </c>
      <c r="U307" s="11"/>
      <c r="V307" s="11">
        <v>53390688</v>
      </c>
      <c r="W307" s="11">
        <v>54319854</v>
      </c>
      <c r="X307" s="11">
        <v>55165847</v>
      </c>
      <c r="Y307" s="11">
        <v>54322852</v>
      </c>
      <c r="Z307" s="11">
        <v>52385258</v>
      </c>
      <c r="AA307" s="11">
        <v>53593006</v>
      </c>
      <c r="AB307" s="11">
        <v>51798876</v>
      </c>
      <c r="AC307" s="11">
        <v>55377338</v>
      </c>
      <c r="AD307" s="11">
        <v>57784717</v>
      </c>
      <c r="AE307" s="11">
        <v>61608750</v>
      </c>
      <c r="AF307" s="11">
        <v>62160349</v>
      </c>
      <c r="AG307" s="11">
        <v>62820258</v>
      </c>
      <c r="AH307" s="11">
        <v>62594887</v>
      </c>
      <c r="AI307" s="11">
        <v>61919891</v>
      </c>
      <c r="AJ307" s="12">
        <v>67766304</v>
      </c>
      <c r="AK307" s="13">
        <v>72641071</v>
      </c>
      <c r="AL307" s="13">
        <v>70602393</v>
      </c>
      <c r="AM307" s="12"/>
      <c r="AN307" s="11">
        <v>403427291</v>
      </c>
      <c r="AO307" s="11">
        <v>408854819</v>
      </c>
      <c r="AP307" s="11">
        <v>401126557</v>
      </c>
      <c r="AQ307" s="11">
        <v>390858826</v>
      </c>
      <c r="AR307" s="11">
        <v>386870704</v>
      </c>
      <c r="AS307" s="11">
        <v>395061120</v>
      </c>
      <c r="AT307" s="11">
        <v>412334720</v>
      </c>
      <c r="AU307" s="11">
        <v>425681392</v>
      </c>
      <c r="AV307" s="11">
        <v>424904099</v>
      </c>
      <c r="AW307" s="11">
        <v>417695789</v>
      </c>
      <c r="AX307" s="11">
        <v>388799648</v>
      </c>
      <c r="AY307" s="11">
        <v>390247843</v>
      </c>
      <c r="AZ307" s="11">
        <v>392458348</v>
      </c>
      <c r="BA307" s="11">
        <v>392057723</v>
      </c>
      <c r="BB307" s="11">
        <v>406325558</v>
      </c>
      <c r="BC307" s="13">
        <v>405355921</v>
      </c>
      <c r="BD307" s="13">
        <v>411165136</v>
      </c>
      <c r="BE307" s="7">
        <v>35.71</v>
      </c>
    </row>
    <row r="308" spans="1:57">
      <c r="A308">
        <v>14208</v>
      </c>
      <c r="B308" t="s">
        <v>310</v>
      </c>
      <c r="C308" t="s">
        <v>319</v>
      </c>
      <c r="D308" s="11">
        <v>59127</v>
      </c>
      <c r="E308" s="11">
        <v>59734</v>
      </c>
      <c r="F308" s="11">
        <v>59795</v>
      </c>
      <c r="G308" s="11">
        <v>59760</v>
      </c>
      <c r="H308" s="11">
        <v>59801</v>
      </c>
      <c r="I308" s="11">
        <v>59934</v>
      </c>
      <c r="J308" s="11">
        <v>60106</v>
      </c>
      <c r="K308" s="11">
        <v>60074</v>
      </c>
      <c r="L308" s="11">
        <v>60052</v>
      </c>
      <c r="M308" s="11">
        <v>60346</v>
      </c>
      <c r="N308" s="11">
        <v>60339</v>
      </c>
      <c r="O308" s="11">
        <v>60171</v>
      </c>
      <c r="P308" s="11">
        <v>59860</v>
      </c>
      <c r="Q308" s="11">
        <v>59845</v>
      </c>
      <c r="R308" s="11">
        <v>59666</v>
      </c>
      <c r="S308" s="6">
        <v>59574</v>
      </c>
      <c r="T308" s="13">
        <v>59690</v>
      </c>
      <c r="U308" s="11"/>
      <c r="V308" s="11">
        <v>17330722</v>
      </c>
      <c r="W308" s="11">
        <v>17876167</v>
      </c>
      <c r="X308" s="11">
        <v>17643273</v>
      </c>
      <c r="Y308" s="11">
        <v>18599262</v>
      </c>
      <c r="Z308" s="11">
        <v>18955616</v>
      </c>
      <c r="AA308" s="11">
        <v>16217489</v>
      </c>
      <c r="AB308" s="11">
        <v>17016330</v>
      </c>
      <c r="AC308" s="11">
        <v>16065572</v>
      </c>
      <c r="AD308" s="11">
        <v>16387106</v>
      </c>
      <c r="AE308" s="11">
        <v>17602526</v>
      </c>
      <c r="AF308" s="11">
        <v>17345160</v>
      </c>
      <c r="AG308" s="11">
        <v>17067874</v>
      </c>
      <c r="AH308" s="11">
        <v>19239043</v>
      </c>
      <c r="AI308" s="11">
        <v>20532329</v>
      </c>
      <c r="AJ308" s="12">
        <v>18046311</v>
      </c>
      <c r="AK308" s="13">
        <v>18445229</v>
      </c>
      <c r="AL308" s="13">
        <v>19509682</v>
      </c>
      <c r="AM308" s="12"/>
      <c r="AN308" s="11">
        <v>125677887</v>
      </c>
      <c r="AO308" s="11">
        <v>124382293</v>
      </c>
      <c r="AP308" s="11">
        <v>121770191</v>
      </c>
      <c r="AQ308" s="11">
        <v>117016979</v>
      </c>
      <c r="AR308" s="11">
        <v>115711786</v>
      </c>
      <c r="AS308" s="11">
        <v>117250217</v>
      </c>
      <c r="AT308" s="11">
        <v>129636287</v>
      </c>
      <c r="AU308" s="11">
        <v>129571260</v>
      </c>
      <c r="AV308" s="11">
        <v>127894815</v>
      </c>
      <c r="AW308" s="11">
        <v>123841374</v>
      </c>
      <c r="AX308" s="11">
        <v>115231880</v>
      </c>
      <c r="AY308" s="11">
        <v>113342991</v>
      </c>
      <c r="AZ308" s="11">
        <v>113902701</v>
      </c>
      <c r="BA308" s="11">
        <v>113903643</v>
      </c>
      <c r="BB308" s="11">
        <v>120436788</v>
      </c>
      <c r="BC308" s="13">
        <v>115845568</v>
      </c>
      <c r="BD308" s="13">
        <v>119574199</v>
      </c>
      <c r="BE308" s="7">
        <v>17.34</v>
      </c>
    </row>
    <row r="309" spans="1:57">
      <c r="A309">
        <v>14210</v>
      </c>
      <c r="B309" t="s">
        <v>310</v>
      </c>
      <c r="C309" t="s">
        <v>320</v>
      </c>
      <c r="D309" s="11">
        <v>52897</v>
      </c>
      <c r="E309" s="11">
        <v>52466</v>
      </c>
      <c r="F309" s="11">
        <v>52032</v>
      </c>
      <c r="G309" s="11">
        <v>51410</v>
      </c>
      <c r="H309" s="11">
        <v>51001</v>
      </c>
      <c r="I309" s="11">
        <v>50748</v>
      </c>
      <c r="J309" s="11">
        <v>50454</v>
      </c>
      <c r="K309" s="11">
        <v>50146</v>
      </c>
      <c r="L309" s="11">
        <v>49793</v>
      </c>
      <c r="M309" s="11">
        <v>49290</v>
      </c>
      <c r="N309" s="11">
        <v>48861</v>
      </c>
      <c r="O309" s="11">
        <v>48138</v>
      </c>
      <c r="P309" s="11">
        <v>47410</v>
      </c>
      <c r="Q309" s="11">
        <v>47040</v>
      </c>
      <c r="R309" s="11">
        <v>46297</v>
      </c>
      <c r="S309" s="6">
        <v>45643</v>
      </c>
      <c r="T309" s="13">
        <v>44900</v>
      </c>
      <c r="U309" s="11"/>
      <c r="V309" s="11">
        <v>15466166</v>
      </c>
      <c r="W309" s="11">
        <v>16255312</v>
      </c>
      <c r="X309" s="11">
        <v>15350308</v>
      </c>
      <c r="Y309" s="11">
        <v>15317918</v>
      </c>
      <c r="Z309" s="11">
        <v>15473304</v>
      </c>
      <c r="AA309" s="11">
        <v>16752056</v>
      </c>
      <c r="AB309" s="11">
        <v>16811647</v>
      </c>
      <c r="AC309" s="11">
        <v>16998239</v>
      </c>
      <c r="AD309" s="11">
        <v>17050501</v>
      </c>
      <c r="AE309" s="11">
        <v>19251438</v>
      </c>
      <c r="AF309" s="11">
        <v>26924170</v>
      </c>
      <c r="AG309" s="11">
        <v>15354519</v>
      </c>
      <c r="AH309" s="11">
        <v>15549203</v>
      </c>
      <c r="AI309" s="11">
        <v>15697589</v>
      </c>
      <c r="AJ309" s="12">
        <v>15829326</v>
      </c>
      <c r="AK309" s="13">
        <v>16109739</v>
      </c>
      <c r="AL309" s="13">
        <v>16518140</v>
      </c>
      <c r="AM309" s="12"/>
      <c r="AN309" s="11">
        <v>79995557</v>
      </c>
      <c r="AO309" s="11">
        <v>78673035</v>
      </c>
      <c r="AP309" s="11">
        <v>76643292</v>
      </c>
      <c r="AQ309" s="11">
        <v>70547750</v>
      </c>
      <c r="AR309" s="11">
        <v>71828894</v>
      </c>
      <c r="AS309" s="11">
        <v>70408332</v>
      </c>
      <c r="AT309" s="11">
        <v>73266067</v>
      </c>
      <c r="AU309" s="11">
        <v>74542827</v>
      </c>
      <c r="AV309" s="11">
        <v>72247146</v>
      </c>
      <c r="AW309" s="11">
        <v>69404999</v>
      </c>
      <c r="AX309" s="11">
        <v>65652095</v>
      </c>
      <c r="AY309" s="11">
        <v>65752494</v>
      </c>
      <c r="AZ309" s="11">
        <v>61317345</v>
      </c>
      <c r="BA309" s="11">
        <v>62270157</v>
      </c>
      <c r="BB309" s="11">
        <v>60996797</v>
      </c>
      <c r="BC309" s="13">
        <v>58338798</v>
      </c>
      <c r="BD309" s="13">
        <v>61165859</v>
      </c>
      <c r="BE309" s="7">
        <v>32.28</v>
      </c>
    </row>
    <row r="310" spans="1:57">
      <c r="A310">
        <v>14211</v>
      </c>
      <c r="B310" t="s">
        <v>310</v>
      </c>
      <c r="C310" t="s">
        <v>321</v>
      </c>
      <c r="D310" s="11">
        <v>160327</v>
      </c>
      <c r="E310" s="11">
        <v>160149</v>
      </c>
      <c r="F310" s="11">
        <v>160105</v>
      </c>
      <c r="G310" s="11">
        <v>160122</v>
      </c>
      <c r="H310" s="11">
        <v>159894</v>
      </c>
      <c r="I310" s="11">
        <v>160015</v>
      </c>
      <c r="J310" s="11">
        <v>160397</v>
      </c>
      <c r="K310" s="11">
        <v>160770</v>
      </c>
      <c r="L310" s="11">
        <v>161611</v>
      </c>
      <c r="M310" s="11">
        <v>161986</v>
      </c>
      <c r="N310" s="11">
        <v>162177</v>
      </c>
      <c r="O310" s="11">
        <v>162364</v>
      </c>
      <c r="P310" s="11">
        <v>162239</v>
      </c>
      <c r="Q310" s="11">
        <v>161957</v>
      </c>
      <c r="R310" s="11">
        <v>161376</v>
      </c>
      <c r="S310" s="6">
        <v>160604</v>
      </c>
      <c r="T310" s="13">
        <v>159768</v>
      </c>
      <c r="U310" s="11"/>
      <c r="V310" s="11">
        <v>41683111</v>
      </c>
      <c r="W310" s="11">
        <v>41574784</v>
      </c>
      <c r="X310" s="11">
        <v>42929069</v>
      </c>
      <c r="Y310" s="11">
        <v>40901030</v>
      </c>
      <c r="Z310" s="11">
        <v>40003742</v>
      </c>
      <c r="AA310" s="11">
        <v>41033766</v>
      </c>
      <c r="AB310" s="11">
        <v>40498285</v>
      </c>
      <c r="AC310" s="11">
        <v>39606207</v>
      </c>
      <c r="AD310" s="11">
        <v>40293065</v>
      </c>
      <c r="AE310" s="11">
        <v>42698246</v>
      </c>
      <c r="AF310" s="11">
        <v>42916086</v>
      </c>
      <c r="AG310" s="11">
        <v>42903107</v>
      </c>
      <c r="AH310" s="11">
        <v>42202030</v>
      </c>
      <c r="AI310" s="11">
        <v>43632647</v>
      </c>
      <c r="AJ310" s="12">
        <v>46187165</v>
      </c>
      <c r="AK310" s="13">
        <v>46501469</v>
      </c>
      <c r="AL310" s="13">
        <v>47516344</v>
      </c>
      <c r="AM310" s="12"/>
      <c r="AN310" s="11">
        <v>278169285</v>
      </c>
      <c r="AO310" s="11">
        <v>275518487</v>
      </c>
      <c r="AP310" s="11">
        <v>270834296</v>
      </c>
      <c r="AQ310" s="11">
        <v>261073182</v>
      </c>
      <c r="AR310" s="11">
        <v>257364483</v>
      </c>
      <c r="AS310" s="11">
        <v>261095306</v>
      </c>
      <c r="AT310" s="11">
        <v>268256820</v>
      </c>
      <c r="AU310" s="11">
        <v>269672508</v>
      </c>
      <c r="AV310" s="11">
        <v>270642943</v>
      </c>
      <c r="AW310" s="11">
        <v>266711524</v>
      </c>
      <c r="AX310" s="11">
        <v>242114581</v>
      </c>
      <c r="AY310" s="11">
        <v>242995420</v>
      </c>
      <c r="AZ310" s="11">
        <v>243710193</v>
      </c>
      <c r="BA310" s="11">
        <v>241363598</v>
      </c>
      <c r="BB310" s="11">
        <v>240592993</v>
      </c>
      <c r="BC310" s="13">
        <v>238481863</v>
      </c>
      <c r="BD310" s="13">
        <v>240372647</v>
      </c>
      <c r="BE310" s="7">
        <v>103.61</v>
      </c>
    </row>
    <row r="311" spans="1:57">
      <c r="A311">
        <v>14212</v>
      </c>
      <c r="B311" t="s">
        <v>310</v>
      </c>
      <c r="C311" t="s">
        <v>322</v>
      </c>
      <c r="D311" s="11">
        <v>211687</v>
      </c>
      <c r="E311" s="11">
        <v>213029</v>
      </c>
      <c r="F311" s="11">
        <v>213159</v>
      </c>
      <c r="G311" s="11">
        <v>214107</v>
      </c>
      <c r="H311" s="11">
        <v>215504</v>
      </c>
      <c r="I311" s="11">
        <v>217581</v>
      </c>
      <c r="J311" s="11">
        <v>217670</v>
      </c>
      <c r="K311" s="11">
        <v>219076</v>
      </c>
      <c r="L311" s="11">
        <v>219510</v>
      </c>
      <c r="M311" s="11">
        <v>219027</v>
      </c>
      <c r="N311" s="11">
        <v>218660</v>
      </c>
      <c r="O311" s="11">
        <v>219120</v>
      </c>
      <c r="P311" s="11">
        <v>219354</v>
      </c>
      <c r="Q311" s="11">
        <v>219860</v>
      </c>
      <c r="R311" s="11">
        <v>219761</v>
      </c>
      <c r="S311" s="6">
        <v>219623</v>
      </c>
      <c r="T311" s="13">
        <v>219162</v>
      </c>
      <c r="U311" s="11"/>
      <c r="V311" s="11">
        <v>71935553</v>
      </c>
      <c r="W311" s="11">
        <v>73180847</v>
      </c>
      <c r="X311" s="11">
        <v>73980794</v>
      </c>
      <c r="Y311" s="11">
        <v>71610658</v>
      </c>
      <c r="Z311" s="11">
        <v>74816693</v>
      </c>
      <c r="AA311" s="11">
        <v>74123530</v>
      </c>
      <c r="AB311" s="11">
        <v>76996231</v>
      </c>
      <c r="AC311" s="11">
        <v>70510814</v>
      </c>
      <c r="AD311" s="11">
        <v>76412131</v>
      </c>
      <c r="AE311" s="11">
        <v>81037810</v>
      </c>
      <c r="AF311" s="11">
        <v>77975415</v>
      </c>
      <c r="AG311" s="11">
        <v>76613801</v>
      </c>
      <c r="AH311" s="11">
        <v>73214574</v>
      </c>
      <c r="AI311" s="11">
        <v>74431979</v>
      </c>
      <c r="AJ311" s="12">
        <v>74645120</v>
      </c>
      <c r="AK311" s="13">
        <v>80037935</v>
      </c>
      <c r="AL311" s="13">
        <v>79066635</v>
      </c>
      <c r="AM311" s="12"/>
      <c r="AN311" s="11">
        <v>378844304</v>
      </c>
      <c r="AO311" s="11">
        <v>379006303</v>
      </c>
      <c r="AP311" s="11">
        <v>378147175</v>
      </c>
      <c r="AQ311" s="11">
        <v>365437212</v>
      </c>
      <c r="AR311" s="11">
        <v>358169888</v>
      </c>
      <c r="AS311" s="11">
        <v>362261242</v>
      </c>
      <c r="AT311" s="11">
        <v>379485663</v>
      </c>
      <c r="AU311" s="11">
        <v>386112587</v>
      </c>
      <c r="AV311" s="11">
        <v>389841583</v>
      </c>
      <c r="AW311" s="11">
        <v>385709233</v>
      </c>
      <c r="AX311" s="11">
        <v>350826977</v>
      </c>
      <c r="AY311" s="11">
        <v>349661154</v>
      </c>
      <c r="AZ311" s="11">
        <v>352254944</v>
      </c>
      <c r="BA311" s="11">
        <v>352483827</v>
      </c>
      <c r="BB311" s="11">
        <v>357352342</v>
      </c>
      <c r="BC311" s="13">
        <v>359854107</v>
      </c>
      <c r="BD311" s="13">
        <v>365350052</v>
      </c>
      <c r="BE311" s="7">
        <v>93.83</v>
      </c>
    </row>
    <row r="312" spans="1:57">
      <c r="A312">
        <v>14213</v>
      </c>
      <c r="B312" t="s">
        <v>310</v>
      </c>
      <c r="C312" t="s">
        <v>323</v>
      </c>
      <c r="D312" s="11">
        <v>210782</v>
      </c>
      <c r="E312" s="11">
        <v>212614</v>
      </c>
      <c r="F312" s="11">
        <v>214326</v>
      </c>
      <c r="G312" s="11">
        <v>215854</v>
      </c>
      <c r="H312" s="11">
        <v>216634</v>
      </c>
      <c r="I312" s="11">
        <v>218464</v>
      </c>
      <c r="J312" s="11">
        <v>219034</v>
      </c>
      <c r="K312" s="11">
        <v>219857</v>
      </c>
      <c r="L312" s="11">
        <v>221361</v>
      </c>
      <c r="M312" s="11">
        <v>222640</v>
      </c>
      <c r="N312" s="11">
        <v>223918</v>
      </c>
      <c r="O312" s="11">
        <v>225851</v>
      </c>
      <c r="P312" s="11">
        <v>226349</v>
      </c>
      <c r="Q312" s="11">
        <v>227415</v>
      </c>
      <c r="R312" s="11">
        <v>227953</v>
      </c>
      <c r="S312" s="6">
        <v>228779</v>
      </c>
      <c r="T312" s="13">
        <v>229426</v>
      </c>
      <c r="U312" s="11"/>
      <c r="V312" s="11">
        <v>54697330</v>
      </c>
      <c r="W312" s="11">
        <v>55103631</v>
      </c>
      <c r="X312" s="11">
        <v>56517643</v>
      </c>
      <c r="Y312" s="11">
        <v>57123524</v>
      </c>
      <c r="Z312" s="11">
        <v>57941378</v>
      </c>
      <c r="AA312" s="11">
        <v>58141254</v>
      </c>
      <c r="AB312" s="11">
        <v>60107527</v>
      </c>
      <c r="AC312" s="11">
        <v>59557942</v>
      </c>
      <c r="AD312" s="11">
        <v>58377934</v>
      </c>
      <c r="AE312" s="11">
        <v>63243820</v>
      </c>
      <c r="AF312" s="11">
        <v>65506525</v>
      </c>
      <c r="AG312" s="11">
        <v>62577285</v>
      </c>
      <c r="AH312" s="11">
        <v>62780785</v>
      </c>
      <c r="AI312" s="11">
        <v>65100249</v>
      </c>
      <c r="AJ312" s="12">
        <v>75434578</v>
      </c>
      <c r="AK312" s="13">
        <v>76431822</v>
      </c>
      <c r="AL312" s="13">
        <v>71734094</v>
      </c>
      <c r="AM312" s="12"/>
      <c r="AN312" s="11">
        <v>377852532</v>
      </c>
      <c r="AO312" s="11">
        <v>375375934</v>
      </c>
      <c r="AP312" s="11">
        <v>374360006</v>
      </c>
      <c r="AQ312" s="11">
        <v>362585372</v>
      </c>
      <c r="AR312" s="11">
        <v>363052514</v>
      </c>
      <c r="AS312" s="11">
        <v>368520593</v>
      </c>
      <c r="AT312" s="11">
        <v>383847194</v>
      </c>
      <c r="AU312" s="11">
        <v>388567418</v>
      </c>
      <c r="AV312" s="11">
        <v>395224168</v>
      </c>
      <c r="AW312" s="11">
        <v>388518820</v>
      </c>
      <c r="AX312" s="11">
        <v>359589990</v>
      </c>
      <c r="AY312" s="11">
        <v>359144057</v>
      </c>
      <c r="AZ312" s="11">
        <v>363131189</v>
      </c>
      <c r="BA312" s="11">
        <v>366562196</v>
      </c>
      <c r="BB312" s="11">
        <v>374802136</v>
      </c>
      <c r="BC312" s="13">
        <v>380774661</v>
      </c>
      <c r="BD312" s="13">
        <v>387735358</v>
      </c>
      <c r="BE312" s="7">
        <v>27.06</v>
      </c>
    </row>
    <row r="313" spans="1:57">
      <c r="A313">
        <v>14214</v>
      </c>
      <c r="B313" t="s">
        <v>310</v>
      </c>
      <c r="C313" t="s">
        <v>324</v>
      </c>
      <c r="D313" s="11">
        <v>96319</v>
      </c>
      <c r="E313" s="11">
        <v>96546</v>
      </c>
      <c r="F313" s="11">
        <v>96653</v>
      </c>
      <c r="G313" s="11">
        <v>96828</v>
      </c>
      <c r="H313" s="11">
        <v>97292</v>
      </c>
      <c r="I313" s="11">
        <v>97393</v>
      </c>
      <c r="J313" s="11">
        <v>97527</v>
      </c>
      <c r="K313" s="11">
        <v>97506</v>
      </c>
      <c r="L313" s="11">
        <v>97665</v>
      </c>
      <c r="M313" s="11">
        <v>97907</v>
      </c>
      <c r="N313" s="11">
        <v>98132</v>
      </c>
      <c r="O313" s="11">
        <v>98175</v>
      </c>
      <c r="P313" s="11">
        <v>97887</v>
      </c>
      <c r="Q313" s="11">
        <v>97917</v>
      </c>
      <c r="R313" s="11">
        <v>98033</v>
      </c>
      <c r="S313" s="6">
        <v>98236</v>
      </c>
      <c r="T313" s="13">
        <v>98373</v>
      </c>
      <c r="U313" s="11"/>
      <c r="V313" s="11">
        <v>26509992</v>
      </c>
      <c r="W313" s="11">
        <v>26333656</v>
      </c>
      <c r="X313" s="11">
        <v>26304615</v>
      </c>
      <c r="Y313" s="11">
        <v>26504918</v>
      </c>
      <c r="Z313" s="11">
        <v>26533765</v>
      </c>
      <c r="AA313" s="11">
        <v>25871206</v>
      </c>
      <c r="AB313" s="11">
        <v>27053673</v>
      </c>
      <c r="AC313" s="11">
        <v>29468825</v>
      </c>
      <c r="AD313" s="11">
        <v>28298819</v>
      </c>
      <c r="AE313" s="11">
        <v>29155816</v>
      </c>
      <c r="AF313" s="11">
        <v>29293988</v>
      </c>
      <c r="AG313" s="11">
        <v>28296236</v>
      </c>
      <c r="AH313" s="11">
        <v>28114163</v>
      </c>
      <c r="AI313" s="11">
        <v>27787404</v>
      </c>
      <c r="AJ313" s="12">
        <v>28720079</v>
      </c>
      <c r="AK313" s="13">
        <v>30007595</v>
      </c>
      <c r="AL313" s="13">
        <v>30499281</v>
      </c>
      <c r="AM313" s="12"/>
      <c r="AN313" s="11">
        <v>172839982</v>
      </c>
      <c r="AO313" s="11">
        <v>173395793</v>
      </c>
      <c r="AP313" s="11">
        <v>171596303</v>
      </c>
      <c r="AQ313" s="11">
        <v>164134022</v>
      </c>
      <c r="AR313" s="11">
        <v>161387809</v>
      </c>
      <c r="AS313" s="11">
        <v>164744800</v>
      </c>
      <c r="AT313" s="11">
        <v>172376079</v>
      </c>
      <c r="AU313" s="11">
        <v>173879067</v>
      </c>
      <c r="AV313" s="11">
        <v>173697427</v>
      </c>
      <c r="AW313" s="11">
        <v>170621566</v>
      </c>
      <c r="AX313" s="11">
        <v>155640089</v>
      </c>
      <c r="AY313" s="11">
        <v>156514752</v>
      </c>
      <c r="AZ313" s="11">
        <v>156660246</v>
      </c>
      <c r="BA313" s="11">
        <v>157361499</v>
      </c>
      <c r="BB313" s="11">
        <v>158671313</v>
      </c>
      <c r="BC313" s="13">
        <v>159210169</v>
      </c>
      <c r="BD313" s="13">
        <v>163399031</v>
      </c>
      <c r="BE313" s="7">
        <v>55.52</v>
      </c>
    </row>
    <row r="314" spans="1:57">
      <c r="A314">
        <v>14215</v>
      </c>
      <c r="B314" t="s">
        <v>310</v>
      </c>
      <c r="C314" t="s">
        <v>325</v>
      </c>
      <c r="D314" s="11">
        <v>117551</v>
      </c>
      <c r="E314" s="11">
        <v>117870</v>
      </c>
      <c r="F314" s="11">
        <v>119110</v>
      </c>
      <c r="G314" s="11">
        <v>121143</v>
      </c>
      <c r="H314" s="11">
        <v>122611</v>
      </c>
      <c r="I314" s="11">
        <v>123135</v>
      </c>
      <c r="J314" s="11">
        <v>124181</v>
      </c>
      <c r="K314" s="11">
        <v>125217</v>
      </c>
      <c r="L314" s="11">
        <v>125837</v>
      </c>
      <c r="M314" s="11">
        <v>126072</v>
      </c>
      <c r="N314" s="11">
        <v>126423</v>
      </c>
      <c r="O314" s="11">
        <v>126807</v>
      </c>
      <c r="P314" s="11">
        <v>127279</v>
      </c>
      <c r="Q314" s="11">
        <v>127813</v>
      </c>
      <c r="R314" s="11">
        <v>127961</v>
      </c>
      <c r="S314" s="6">
        <v>128434</v>
      </c>
      <c r="T314" s="13">
        <v>128840</v>
      </c>
      <c r="U314" s="11"/>
      <c r="V314" s="11">
        <v>30387639</v>
      </c>
      <c r="W314" s="11">
        <v>29902119</v>
      </c>
      <c r="X314" s="11">
        <v>29676235</v>
      </c>
      <c r="Y314" s="11">
        <v>30756736</v>
      </c>
      <c r="Z314" s="11">
        <v>30612958</v>
      </c>
      <c r="AA314" s="11">
        <v>35114236</v>
      </c>
      <c r="AB314" s="11">
        <v>31646166</v>
      </c>
      <c r="AC314" s="11">
        <v>34156838</v>
      </c>
      <c r="AD314" s="11">
        <v>34397464</v>
      </c>
      <c r="AE314" s="11">
        <v>36853487</v>
      </c>
      <c r="AF314" s="11">
        <v>36093244</v>
      </c>
      <c r="AG314" s="11">
        <v>38487195</v>
      </c>
      <c r="AH314" s="11">
        <v>37093737</v>
      </c>
      <c r="AI314" s="11">
        <v>36617982</v>
      </c>
      <c r="AJ314" s="12">
        <v>41819134</v>
      </c>
      <c r="AK314" s="13">
        <v>40815058</v>
      </c>
      <c r="AL314" s="13">
        <v>37880634</v>
      </c>
      <c r="AM314" s="12"/>
      <c r="AN314" s="11">
        <v>213473363</v>
      </c>
      <c r="AO314" s="11">
        <v>214127351</v>
      </c>
      <c r="AP314" s="11">
        <v>213632590</v>
      </c>
      <c r="AQ314" s="11">
        <v>205120524</v>
      </c>
      <c r="AR314" s="11">
        <v>205861019</v>
      </c>
      <c r="AS314" s="11">
        <v>210257394</v>
      </c>
      <c r="AT314" s="11">
        <v>219372887</v>
      </c>
      <c r="AU314" s="11">
        <v>223315886</v>
      </c>
      <c r="AV314" s="11">
        <v>223417636</v>
      </c>
      <c r="AW314" s="11">
        <v>224998505</v>
      </c>
      <c r="AX314" s="11">
        <v>206212670</v>
      </c>
      <c r="AY314" s="11">
        <v>205836352</v>
      </c>
      <c r="AZ314" s="11">
        <v>206221547</v>
      </c>
      <c r="BA314" s="11">
        <v>207694538</v>
      </c>
      <c r="BB314" s="11">
        <v>208557540</v>
      </c>
      <c r="BC314" s="13">
        <v>211196958</v>
      </c>
      <c r="BD314" s="13">
        <v>215939008</v>
      </c>
      <c r="BE314" s="7">
        <v>26.48</v>
      </c>
    </row>
    <row r="315" spans="1:57">
      <c r="A315">
        <v>14216</v>
      </c>
      <c r="B315" t="s">
        <v>310</v>
      </c>
      <c r="C315" t="s">
        <v>326</v>
      </c>
      <c r="D315" s="11">
        <v>124043</v>
      </c>
      <c r="E315" s="11">
        <v>124611</v>
      </c>
      <c r="F315" s="11">
        <v>126150</v>
      </c>
      <c r="G315" s="11">
        <v>126878</v>
      </c>
      <c r="H315" s="11">
        <v>126668</v>
      </c>
      <c r="I315" s="11">
        <v>126170</v>
      </c>
      <c r="J315" s="11">
        <v>125993</v>
      </c>
      <c r="K315" s="11">
        <v>126053</v>
      </c>
      <c r="L315" s="11">
        <v>126910</v>
      </c>
      <c r="M315" s="11">
        <v>127643</v>
      </c>
      <c r="N315" s="11">
        <v>127920</v>
      </c>
      <c r="O315" s="11">
        <v>128000</v>
      </c>
      <c r="P315" s="11">
        <v>128284</v>
      </c>
      <c r="Q315" s="11">
        <v>127990</v>
      </c>
      <c r="R315" s="11">
        <v>127434</v>
      </c>
      <c r="S315" s="6">
        <v>127272</v>
      </c>
      <c r="T315" s="13">
        <v>127601</v>
      </c>
      <c r="U315" s="11"/>
      <c r="V315" s="11">
        <v>30636534</v>
      </c>
      <c r="W315" s="11">
        <v>29776753</v>
      </c>
      <c r="X315" s="11">
        <v>30663406</v>
      </c>
      <c r="Y315" s="11">
        <v>31567953</v>
      </c>
      <c r="Z315" s="11">
        <v>30359526</v>
      </c>
      <c r="AA315" s="11">
        <v>30425270</v>
      </c>
      <c r="AB315" s="11">
        <v>30788575</v>
      </c>
      <c r="AC315" s="11">
        <v>30093501</v>
      </c>
      <c r="AD315" s="11">
        <v>30897935</v>
      </c>
      <c r="AE315" s="11">
        <v>34202992</v>
      </c>
      <c r="AF315" s="11">
        <v>34614343</v>
      </c>
      <c r="AG315" s="11">
        <v>36003392</v>
      </c>
      <c r="AH315" s="11">
        <v>35505536</v>
      </c>
      <c r="AI315" s="11">
        <v>35828823</v>
      </c>
      <c r="AJ315" s="12">
        <v>36801604</v>
      </c>
      <c r="AK315" s="13">
        <v>39383415</v>
      </c>
      <c r="AL315" s="13">
        <v>40235055</v>
      </c>
      <c r="AM315" s="12"/>
      <c r="AN315" s="11">
        <v>211922306</v>
      </c>
      <c r="AO315" s="11">
        <v>212423868</v>
      </c>
      <c r="AP315" s="11">
        <v>209618013</v>
      </c>
      <c r="AQ315" s="11">
        <v>203205143</v>
      </c>
      <c r="AR315" s="11">
        <v>202092208</v>
      </c>
      <c r="AS315" s="11">
        <v>204866126</v>
      </c>
      <c r="AT315" s="11">
        <v>209384329</v>
      </c>
      <c r="AU315" s="11">
        <v>211290061</v>
      </c>
      <c r="AV315" s="11">
        <v>213446478</v>
      </c>
      <c r="AW315" s="11">
        <v>206632743</v>
      </c>
      <c r="AX315" s="11">
        <v>190812525</v>
      </c>
      <c r="AY315" s="11">
        <v>191069464</v>
      </c>
      <c r="AZ315" s="11">
        <v>192486987</v>
      </c>
      <c r="BA315" s="11">
        <v>191802098</v>
      </c>
      <c r="BB315" s="11">
        <v>193498016</v>
      </c>
      <c r="BC315" s="13">
        <v>193655994</v>
      </c>
      <c r="BD315" s="13">
        <v>197465449</v>
      </c>
      <c r="BE315" s="7">
        <v>17.579999999999998</v>
      </c>
    </row>
    <row r="316" spans="1:57">
      <c r="A316">
        <v>14217</v>
      </c>
      <c r="B316" t="s">
        <v>310</v>
      </c>
      <c r="C316" t="s">
        <v>327</v>
      </c>
      <c r="D316" s="11">
        <v>44223</v>
      </c>
      <c r="E316" s="11">
        <v>44318</v>
      </c>
      <c r="F316" s="11">
        <v>44459</v>
      </c>
      <c r="G316" s="11">
        <v>44321</v>
      </c>
      <c r="H316" s="11">
        <v>44257</v>
      </c>
      <c r="I316" s="11">
        <v>44251</v>
      </c>
      <c r="J316" s="11">
        <v>44377</v>
      </c>
      <c r="K316" s="11">
        <v>44480</v>
      </c>
      <c r="L316" s="11">
        <v>44330</v>
      </c>
      <c r="M316" s="11">
        <v>44439</v>
      </c>
      <c r="N316" s="11">
        <v>44361</v>
      </c>
      <c r="O316" s="11">
        <v>44159</v>
      </c>
      <c r="P316" s="11">
        <v>44094</v>
      </c>
      <c r="Q316" s="11">
        <v>43919</v>
      </c>
      <c r="R316" s="11">
        <v>43686</v>
      </c>
      <c r="S316" s="6">
        <v>43389</v>
      </c>
      <c r="T316" s="13">
        <v>42977</v>
      </c>
      <c r="U316" s="11"/>
      <c r="V316" s="11">
        <v>13681896</v>
      </c>
      <c r="W316" s="11">
        <v>15673162</v>
      </c>
      <c r="X316" s="11">
        <v>14920179</v>
      </c>
      <c r="Y316" s="11">
        <v>14237472</v>
      </c>
      <c r="Z316" s="11">
        <v>15843367</v>
      </c>
      <c r="AA316" s="11">
        <v>14557914</v>
      </c>
      <c r="AB316" s="11">
        <v>14414189</v>
      </c>
      <c r="AC316" s="11">
        <v>15933424</v>
      </c>
      <c r="AD316" s="11">
        <v>15105465</v>
      </c>
      <c r="AE316" s="11">
        <v>16352547</v>
      </c>
      <c r="AF316" s="11">
        <v>15166257</v>
      </c>
      <c r="AG316" s="11">
        <v>14229196</v>
      </c>
      <c r="AH316" s="11">
        <v>13406330</v>
      </c>
      <c r="AI316" s="11">
        <v>19611137</v>
      </c>
      <c r="AJ316" s="12">
        <v>13866560</v>
      </c>
      <c r="AK316" s="13">
        <v>13720913</v>
      </c>
      <c r="AL316" s="13">
        <v>13511091</v>
      </c>
      <c r="AM316" s="12"/>
      <c r="AN316" s="11">
        <v>76595502</v>
      </c>
      <c r="AO316" s="11">
        <v>75247479</v>
      </c>
      <c r="AP316" s="11">
        <v>73889172</v>
      </c>
      <c r="AQ316" s="11">
        <v>72508258</v>
      </c>
      <c r="AR316" s="11">
        <v>70309222</v>
      </c>
      <c r="AS316" s="11">
        <v>73173219</v>
      </c>
      <c r="AT316" s="11">
        <v>72982956</v>
      </c>
      <c r="AU316" s="11">
        <v>72657512</v>
      </c>
      <c r="AV316" s="11">
        <v>71294013</v>
      </c>
      <c r="AW316" s="11">
        <v>70066914</v>
      </c>
      <c r="AX316" s="11">
        <v>65397447</v>
      </c>
      <c r="AY316" s="11">
        <v>64373653</v>
      </c>
      <c r="AZ316" s="11">
        <v>63467478</v>
      </c>
      <c r="BA316" s="11">
        <v>63500701</v>
      </c>
      <c r="BB316" s="11">
        <v>63410537</v>
      </c>
      <c r="BC316" s="13">
        <v>62585237</v>
      </c>
      <c r="BD316" s="13">
        <v>62933879</v>
      </c>
      <c r="BE316" s="7">
        <v>76.930000000000007</v>
      </c>
    </row>
    <row r="317" spans="1:57">
      <c r="A317">
        <v>14218</v>
      </c>
      <c r="B317" t="s">
        <v>310</v>
      </c>
      <c r="C317" t="s">
        <v>328</v>
      </c>
      <c r="D317" s="11">
        <v>79111</v>
      </c>
      <c r="E317" s="11">
        <v>79675</v>
      </c>
      <c r="F317" s="11">
        <v>79824</v>
      </c>
      <c r="G317" s="11">
        <v>80011</v>
      </c>
      <c r="H317" s="11">
        <v>80492</v>
      </c>
      <c r="I317" s="11">
        <v>80483</v>
      </c>
      <c r="J317" s="11">
        <v>80377</v>
      </c>
      <c r="K317" s="11">
        <v>80615</v>
      </c>
      <c r="L317" s="11">
        <v>81100</v>
      </c>
      <c r="M317" s="11">
        <v>81486</v>
      </c>
      <c r="N317" s="11">
        <v>82012</v>
      </c>
      <c r="O317" s="11">
        <v>82007</v>
      </c>
      <c r="P317" s="11">
        <v>82321</v>
      </c>
      <c r="Q317" s="11">
        <v>82536</v>
      </c>
      <c r="R317" s="11">
        <v>82593</v>
      </c>
      <c r="S317" s="6">
        <v>82300</v>
      </c>
      <c r="T317" s="13">
        <v>82064</v>
      </c>
      <c r="U317" s="11"/>
      <c r="V317" s="11">
        <v>23361230</v>
      </c>
      <c r="W317" s="11">
        <v>22793842</v>
      </c>
      <c r="X317" s="11">
        <v>22903392</v>
      </c>
      <c r="Y317" s="11">
        <v>23932365</v>
      </c>
      <c r="Z317" s="11">
        <v>24624274</v>
      </c>
      <c r="AA317" s="11">
        <v>23923770</v>
      </c>
      <c r="AB317" s="11">
        <v>23951964</v>
      </c>
      <c r="AC317" s="11">
        <v>23814515</v>
      </c>
      <c r="AD317" s="11">
        <v>24709695</v>
      </c>
      <c r="AE317" s="11">
        <v>26347025</v>
      </c>
      <c r="AF317" s="11">
        <v>26181045</v>
      </c>
      <c r="AG317" s="11">
        <v>27265841</v>
      </c>
      <c r="AH317" s="11">
        <v>26203625</v>
      </c>
      <c r="AI317" s="11">
        <v>25439459</v>
      </c>
      <c r="AJ317" s="12">
        <v>27866844</v>
      </c>
      <c r="AK317" s="13">
        <v>27890849</v>
      </c>
      <c r="AL317" s="13">
        <v>28335091</v>
      </c>
      <c r="AM317" s="12"/>
      <c r="AN317" s="11">
        <v>139088404</v>
      </c>
      <c r="AO317" s="11">
        <v>135484199</v>
      </c>
      <c r="AP317" s="11">
        <v>132393832</v>
      </c>
      <c r="AQ317" s="11">
        <v>125052839</v>
      </c>
      <c r="AR317" s="11">
        <v>124297567</v>
      </c>
      <c r="AS317" s="11">
        <v>131099618</v>
      </c>
      <c r="AT317" s="11">
        <v>131147656</v>
      </c>
      <c r="AU317" s="11">
        <v>132239950</v>
      </c>
      <c r="AV317" s="11">
        <v>132589689</v>
      </c>
      <c r="AW317" s="11">
        <v>129298699</v>
      </c>
      <c r="AX317" s="11">
        <v>118119715</v>
      </c>
      <c r="AY317" s="11">
        <v>118358851</v>
      </c>
      <c r="AZ317" s="11">
        <v>118906353</v>
      </c>
      <c r="BA317" s="11">
        <v>118805221</v>
      </c>
      <c r="BB317" s="11">
        <v>118473479</v>
      </c>
      <c r="BC317" s="13">
        <v>120161421</v>
      </c>
      <c r="BD317" s="13">
        <v>121594460</v>
      </c>
      <c r="BE317" s="7">
        <v>22.28</v>
      </c>
    </row>
    <row r="318" spans="1:57">
      <c r="A318">
        <v>15100</v>
      </c>
      <c r="B318" t="s">
        <v>329</v>
      </c>
      <c r="C318" t="s">
        <v>330</v>
      </c>
      <c r="D318" s="11">
        <v>800905</v>
      </c>
      <c r="E318" s="11">
        <v>802091</v>
      </c>
      <c r="F318" s="11">
        <v>802838</v>
      </c>
      <c r="G318" s="11">
        <v>803143</v>
      </c>
      <c r="H318" s="11">
        <v>803702</v>
      </c>
      <c r="I318" s="11">
        <v>804873</v>
      </c>
      <c r="J318" s="11">
        <v>803791</v>
      </c>
      <c r="K318" s="11">
        <v>803470</v>
      </c>
      <c r="L318" s="11">
        <v>803273</v>
      </c>
      <c r="M318" s="11">
        <v>803421</v>
      </c>
      <c r="N318" s="11">
        <v>803072</v>
      </c>
      <c r="O318" s="11">
        <v>802778</v>
      </c>
      <c r="P318" s="11">
        <v>801403</v>
      </c>
      <c r="Q318" s="11">
        <v>801974</v>
      </c>
      <c r="R318" s="11">
        <v>799728</v>
      </c>
      <c r="S318" s="6">
        <v>797985</v>
      </c>
      <c r="T318" s="13">
        <v>794991</v>
      </c>
      <c r="U318" s="11"/>
      <c r="V318" s="11">
        <v>287244782</v>
      </c>
      <c r="W318" s="11">
        <v>285470560</v>
      </c>
      <c r="X318" s="11">
        <v>283142547</v>
      </c>
      <c r="Y318" s="11">
        <v>284122438</v>
      </c>
      <c r="Z318" s="11">
        <v>303196016</v>
      </c>
      <c r="AA318" s="11">
        <v>280883041</v>
      </c>
      <c r="AB318" s="11">
        <v>294125459</v>
      </c>
      <c r="AC318" s="11">
        <v>311336086</v>
      </c>
      <c r="AD318" s="11">
        <v>327980207</v>
      </c>
      <c r="AE318" s="11">
        <v>357787103</v>
      </c>
      <c r="AF318" s="11">
        <v>349918053</v>
      </c>
      <c r="AG318" s="11">
        <v>356484048</v>
      </c>
      <c r="AH318" s="11">
        <v>353289431</v>
      </c>
      <c r="AI318" s="11">
        <v>365485326</v>
      </c>
      <c r="AJ318" s="12">
        <v>372053285</v>
      </c>
      <c r="AK318" s="13">
        <v>359330813</v>
      </c>
      <c r="AL318" s="13">
        <v>354178640</v>
      </c>
      <c r="AM318" s="12"/>
      <c r="AN318" s="11">
        <v>1121510287</v>
      </c>
      <c r="AO318" s="11">
        <v>1112591086</v>
      </c>
      <c r="AP318" s="11">
        <v>1090529381</v>
      </c>
      <c r="AQ318" s="11">
        <v>1057306940</v>
      </c>
      <c r="AR318" s="11">
        <v>1039965904</v>
      </c>
      <c r="AS318" s="11">
        <v>1044088512</v>
      </c>
      <c r="AT318" s="11">
        <v>1092560429</v>
      </c>
      <c r="AU318" s="11">
        <v>1100151767</v>
      </c>
      <c r="AV318" s="11">
        <v>1100169929</v>
      </c>
      <c r="AW318" s="11">
        <v>1080856296</v>
      </c>
      <c r="AX318" s="11">
        <v>1031736579</v>
      </c>
      <c r="AY318" s="11">
        <v>1020344488</v>
      </c>
      <c r="AZ318" s="11">
        <v>1028347112</v>
      </c>
      <c r="BA318" s="11">
        <v>1033551046</v>
      </c>
      <c r="BB318" s="11">
        <v>1048702249</v>
      </c>
      <c r="BC318" s="13">
        <v>1058830085</v>
      </c>
      <c r="BD318" s="13">
        <v>1073787713</v>
      </c>
      <c r="BE318" s="7">
        <v>726.1</v>
      </c>
    </row>
    <row r="319" spans="1:57">
      <c r="A319">
        <v>15202</v>
      </c>
      <c r="B319" t="s">
        <v>329</v>
      </c>
      <c r="C319" t="s">
        <v>331</v>
      </c>
      <c r="D319" s="11">
        <v>291610</v>
      </c>
      <c r="E319" s="11">
        <v>291101</v>
      </c>
      <c r="F319" s="11">
        <v>290712</v>
      </c>
      <c r="G319" s="11">
        <v>290065</v>
      </c>
      <c r="H319" s="11">
        <v>288680</v>
      </c>
      <c r="I319" s="11">
        <v>288245</v>
      </c>
      <c r="J319" s="11">
        <v>287113</v>
      </c>
      <c r="K319" s="11">
        <v>285844</v>
      </c>
      <c r="L319" s="11">
        <v>284846</v>
      </c>
      <c r="M319" s="11">
        <v>283631</v>
      </c>
      <c r="N319" s="11">
        <v>282434</v>
      </c>
      <c r="O319" s="11">
        <v>281078</v>
      </c>
      <c r="P319" s="11">
        <v>279403</v>
      </c>
      <c r="Q319" s="11">
        <v>278855</v>
      </c>
      <c r="R319" s="11">
        <v>276901</v>
      </c>
      <c r="S319" s="6">
        <v>274711</v>
      </c>
      <c r="T319" s="13">
        <v>272857</v>
      </c>
      <c r="U319" s="11"/>
      <c r="V319" s="11">
        <v>112172343</v>
      </c>
      <c r="W319" s="11">
        <v>114409185</v>
      </c>
      <c r="X319" s="11">
        <v>116362366</v>
      </c>
      <c r="Y319" s="11">
        <v>116276744</v>
      </c>
      <c r="Z319" s="11">
        <v>134921033</v>
      </c>
      <c r="AA319" s="11">
        <v>147119687</v>
      </c>
      <c r="AB319" s="11">
        <v>146175825</v>
      </c>
      <c r="AC319" s="11">
        <v>133018176</v>
      </c>
      <c r="AD319" s="11">
        <v>140720032</v>
      </c>
      <c r="AE319" s="11">
        <v>160569544</v>
      </c>
      <c r="AF319" s="11">
        <v>147842098</v>
      </c>
      <c r="AG319" s="11">
        <v>156334202</v>
      </c>
      <c r="AH319" s="11">
        <v>136882785</v>
      </c>
      <c r="AI319" s="11">
        <v>142442434</v>
      </c>
      <c r="AJ319" s="12">
        <v>133807139</v>
      </c>
      <c r="AK319" s="13">
        <v>129896056</v>
      </c>
      <c r="AL319" s="13">
        <v>129566123</v>
      </c>
      <c r="AM319" s="12"/>
      <c r="AN319" s="11">
        <v>380084337</v>
      </c>
      <c r="AO319" s="11">
        <v>377169186</v>
      </c>
      <c r="AP319" s="11">
        <v>367891189</v>
      </c>
      <c r="AQ319" s="11">
        <v>349073175</v>
      </c>
      <c r="AR319" s="11">
        <v>343560213</v>
      </c>
      <c r="AS319" s="11">
        <v>327876110</v>
      </c>
      <c r="AT319" s="11">
        <v>362354952</v>
      </c>
      <c r="AU319" s="11">
        <v>372450305</v>
      </c>
      <c r="AV319" s="11">
        <v>371539044</v>
      </c>
      <c r="AW319" s="11">
        <v>365799075</v>
      </c>
      <c r="AX319" s="11">
        <v>336849994</v>
      </c>
      <c r="AY319" s="11">
        <v>334104834</v>
      </c>
      <c r="AZ319" s="11">
        <v>337682653</v>
      </c>
      <c r="BA319" s="11">
        <v>338215703</v>
      </c>
      <c r="BB319" s="11">
        <v>338369717</v>
      </c>
      <c r="BC319" s="13">
        <v>339908669</v>
      </c>
      <c r="BD319" s="13">
        <v>348864442</v>
      </c>
      <c r="BE319" s="7">
        <v>890.91</v>
      </c>
    </row>
    <row r="320" spans="1:57">
      <c r="A320">
        <v>15204</v>
      </c>
      <c r="B320" t="s">
        <v>329</v>
      </c>
      <c r="C320" t="s">
        <v>332</v>
      </c>
      <c r="D320" s="11">
        <v>109547</v>
      </c>
      <c r="E320" s="11">
        <v>109318</v>
      </c>
      <c r="F320" s="11">
        <v>108950</v>
      </c>
      <c r="G320" s="11">
        <v>108381</v>
      </c>
      <c r="H320" s="11">
        <v>107794</v>
      </c>
      <c r="I320" s="11">
        <v>107510</v>
      </c>
      <c r="J320" s="11">
        <v>106736</v>
      </c>
      <c r="K320" s="11">
        <v>106052</v>
      </c>
      <c r="L320" s="11">
        <v>105427</v>
      </c>
      <c r="M320" s="11">
        <v>104877</v>
      </c>
      <c r="N320" s="11">
        <v>104135</v>
      </c>
      <c r="O320" s="11">
        <v>103314</v>
      </c>
      <c r="P320" s="11">
        <v>102544</v>
      </c>
      <c r="Q320" s="11">
        <v>102082</v>
      </c>
      <c r="R320" s="11">
        <v>101358</v>
      </c>
      <c r="S320" s="6">
        <v>100444</v>
      </c>
      <c r="T320" s="13">
        <v>99615</v>
      </c>
      <c r="U320" s="11"/>
      <c r="V320" s="11">
        <v>40388226</v>
      </c>
      <c r="W320" s="11">
        <v>40186054</v>
      </c>
      <c r="X320" s="11">
        <v>39118047</v>
      </c>
      <c r="Y320" s="11">
        <v>36540278</v>
      </c>
      <c r="Z320" s="11">
        <v>46648442</v>
      </c>
      <c r="AA320" s="11">
        <v>44249996</v>
      </c>
      <c r="AB320" s="11">
        <v>40990736</v>
      </c>
      <c r="AC320" s="11">
        <v>40456345</v>
      </c>
      <c r="AD320" s="11">
        <v>42762968</v>
      </c>
      <c r="AE320" s="11">
        <v>44867044</v>
      </c>
      <c r="AF320" s="11">
        <v>51153373</v>
      </c>
      <c r="AG320" s="11">
        <v>57199433</v>
      </c>
      <c r="AH320" s="11">
        <v>50212913</v>
      </c>
      <c r="AI320" s="11">
        <v>53200170</v>
      </c>
      <c r="AJ320" s="12">
        <v>48582333</v>
      </c>
      <c r="AK320" s="13">
        <v>48035775</v>
      </c>
      <c r="AL320" s="13">
        <v>44450725</v>
      </c>
      <c r="AM320" s="12"/>
      <c r="AN320" s="11">
        <v>134309298</v>
      </c>
      <c r="AO320" s="11">
        <v>132564275</v>
      </c>
      <c r="AP320" s="11">
        <v>130572914</v>
      </c>
      <c r="AQ320" s="11">
        <v>124419659</v>
      </c>
      <c r="AR320" s="11">
        <v>122105923</v>
      </c>
      <c r="AS320" s="11">
        <v>110411340</v>
      </c>
      <c r="AT320" s="11">
        <v>120301452</v>
      </c>
      <c r="AU320" s="11">
        <v>125057593</v>
      </c>
      <c r="AV320" s="11">
        <v>128527375</v>
      </c>
      <c r="AW320" s="11">
        <v>127645491</v>
      </c>
      <c r="AX320" s="11">
        <v>115836505</v>
      </c>
      <c r="AY320" s="11">
        <v>114956890</v>
      </c>
      <c r="AZ320" s="11">
        <v>117255925</v>
      </c>
      <c r="BA320" s="11">
        <v>118331643</v>
      </c>
      <c r="BB320" s="11">
        <v>119499172</v>
      </c>
      <c r="BC320" s="13">
        <v>119467107</v>
      </c>
      <c r="BD320" s="13">
        <v>126535448</v>
      </c>
      <c r="BE320" s="7">
        <v>432.01</v>
      </c>
    </row>
    <row r="321" spans="1:57">
      <c r="A321">
        <v>15205</v>
      </c>
      <c r="B321" t="s">
        <v>329</v>
      </c>
      <c r="C321" t="s">
        <v>333</v>
      </c>
      <c r="D321" s="11">
        <v>96306</v>
      </c>
      <c r="E321" s="11">
        <v>95643</v>
      </c>
      <c r="F321" s="11">
        <v>95264</v>
      </c>
      <c r="G321" s="11">
        <v>94773</v>
      </c>
      <c r="H321" s="11">
        <v>94392</v>
      </c>
      <c r="I321" s="11">
        <v>94050</v>
      </c>
      <c r="J321" s="11">
        <v>93638</v>
      </c>
      <c r="K321" s="11">
        <v>92705</v>
      </c>
      <c r="L321" s="11">
        <v>92279</v>
      </c>
      <c r="M321" s="11">
        <v>91577</v>
      </c>
      <c r="N321" s="11">
        <v>90885</v>
      </c>
      <c r="O321" s="11">
        <v>90059</v>
      </c>
      <c r="P321" s="11">
        <v>88866</v>
      </c>
      <c r="Q321" s="11">
        <v>88423</v>
      </c>
      <c r="R321" s="11">
        <v>87592</v>
      </c>
      <c r="S321" s="6">
        <v>86582</v>
      </c>
      <c r="T321" s="13">
        <v>85574</v>
      </c>
      <c r="U321" s="11"/>
      <c r="V321" s="11">
        <v>43943027</v>
      </c>
      <c r="W321" s="11">
        <v>44822224</v>
      </c>
      <c r="X321" s="11">
        <v>43929983</v>
      </c>
      <c r="Y321" s="11">
        <v>44541488</v>
      </c>
      <c r="Z321" s="11">
        <v>51444316</v>
      </c>
      <c r="AA321" s="11">
        <v>47116340</v>
      </c>
      <c r="AB321" s="11">
        <v>44604250</v>
      </c>
      <c r="AC321" s="11">
        <v>68043425</v>
      </c>
      <c r="AD321" s="11">
        <v>63003424</v>
      </c>
      <c r="AE321" s="11">
        <v>57125334</v>
      </c>
      <c r="AF321" s="11">
        <v>54737090</v>
      </c>
      <c r="AG321" s="11">
        <v>53277809</v>
      </c>
      <c r="AH321" s="11">
        <v>52300882</v>
      </c>
      <c r="AI321" s="11">
        <v>48847777</v>
      </c>
      <c r="AJ321" s="12">
        <v>46887225</v>
      </c>
      <c r="AK321" s="13">
        <v>48033089</v>
      </c>
      <c r="AL321" s="13">
        <v>47723689</v>
      </c>
      <c r="AM321" s="12"/>
      <c r="AN321" s="11">
        <v>127283778</v>
      </c>
      <c r="AO321" s="11">
        <v>125271259</v>
      </c>
      <c r="AP321" s="11">
        <v>120962096</v>
      </c>
      <c r="AQ321" s="11">
        <v>115349006</v>
      </c>
      <c r="AR321" s="11">
        <v>113745499</v>
      </c>
      <c r="AS321" s="11">
        <v>114903072</v>
      </c>
      <c r="AT321" s="11">
        <v>121945078</v>
      </c>
      <c r="AU321" s="11">
        <v>122978443</v>
      </c>
      <c r="AV321" s="11">
        <v>112440213</v>
      </c>
      <c r="AW321" s="11">
        <v>116674837</v>
      </c>
      <c r="AX321" s="11">
        <v>109324806</v>
      </c>
      <c r="AY321" s="11">
        <v>109476311</v>
      </c>
      <c r="AZ321" s="11">
        <v>108982005</v>
      </c>
      <c r="BA321" s="11">
        <v>106196915</v>
      </c>
      <c r="BB321" s="11">
        <v>106277810</v>
      </c>
      <c r="BC321" s="13">
        <v>105657892</v>
      </c>
      <c r="BD321" s="13">
        <v>107653300</v>
      </c>
      <c r="BE321" s="7">
        <v>442.7</v>
      </c>
    </row>
    <row r="322" spans="1:57">
      <c r="A322">
        <v>15206</v>
      </c>
      <c r="B322" t="s">
        <v>329</v>
      </c>
      <c r="C322" t="s">
        <v>334</v>
      </c>
      <c r="D322" s="11">
        <v>107036</v>
      </c>
      <c r="E322" s="11">
        <v>106775</v>
      </c>
      <c r="F322" s="11">
        <v>106648</v>
      </c>
      <c r="G322" s="11">
        <v>106327</v>
      </c>
      <c r="H322" s="11">
        <v>105912</v>
      </c>
      <c r="I322" s="11">
        <v>105499</v>
      </c>
      <c r="J322" s="11">
        <v>104987</v>
      </c>
      <c r="K322" s="11">
        <v>104216</v>
      </c>
      <c r="L322" s="11">
        <v>103553</v>
      </c>
      <c r="M322" s="11">
        <v>102994</v>
      </c>
      <c r="N322" s="11">
        <v>102586</v>
      </c>
      <c r="O322" s="11">
        <v>102012</v>
      </c>
      <c r="P322" s="11">
        <v>101298</v>
      </c>
      <c r="Q322" s="11">
        <v>101085</v>
      </c>
      <c r="R322" s="11">
        <v>100538</v>
      </c>
      <c r="S322" s="6">
        <v>99813</v>
      </c>
      <c r="T322" s="13">
        <v>99146</v>
      </c>
      <c r="U322" s="11"/>
      <c r="V322" s="11">
        <v>37538146</v>
      </c>
      <c r="W322" s="11">
        <v>38894578</v>
      </c>
      <c r="X322" s="11">
        <v>36297813</v>
      </c>
      <c r="Y322" s="11">
        <v>39189864</v>
      </c>
      <c r="Z322" s="11">
        <v>41817460</v>
      </c>
      <c r="AA322" s="11">
        <v>38722206</v>
      </c>
      <c r="AB322" s="11">
        <v>39820293</v>
      </c>
      <c r="AC322" s="11">
        <v>36826206</v>
      </c>
      <c r="AD322" s="11">
        <v>38392578</v>
      </c>
      <c r="AE322" s="11">
        <v>42915312</v>
      </c>
      <c r="AF322" s="11">
        <v>41777877</v>
      </c>
      <c r="AG322" s="11">
        <v>43476522</v>
      </c>
      <c r="AH322" s="11">
        <v>43347213</v>
      </c>
      <c r="AI322" s="11">
        <v>46291078</v>
      </c>
      <c r="AJ322" s="12">
        <v>44732766</v>
      </c>
      <c r="AK322" s="13">
        <v>50217909</v>
      </c>
      <c r="AL322" s="13">
        <v>48083448</v>
      </c>
      <c r="AM322" s="12"/>
      <c r="AN322" s="11">
        <v>126732579</v>
      </c>
      <c r="AO322" s="11">
        <v>124791076</v>
      </c>
      <c r="AP322" s="11">
        <v>122220090</v>
      </c>
      <c r="AQ322" s="11">
        <v>118245608</v>
      </c>
      <c r="AR322" s="11">
        <v>115599967</v>
      </c>
      <c r="AS322" s="11">
        <v>115581148</v>
      </c>
      <c r="AT322" s="11">
        <v>120713051</v>
      </c>
      <c r="AU322" s="11">
        <v>120574002</v>
      </c>
      <c r="AV322" s="11">
        <v>118824716</v>
      </c>
      <c r="AW322" s="11">
        <v>117799451</v>
      </c>
      <c r="AX322" s="11">
        <v>109486328</v>
      </c>
      <c r="AY322" s="11">
        <v>109374597</v>
      </c>
      <c r="AZ322" s="11">
        <v>110963325</v>
      </c>
      <c r="BA322" s="11">
        <v>110539980</v>
      </c>
      <c r="BB322" s="11">
        <v>111089525</v>
      </c>
      <c r="BC322" s="13">
        <v>110748270</v>
      </c>
      <c r="BD322" s="13">
        <v>113737148</v>
      </c>
      <c r="BE322" s="7">
        <v>532.82000000000005</v>
      </c>
    </row>
    <row r="323" spans="1:57">
      <c r="A323">
        <v>15208</v>
      </c>
      <c r="B323" t="s">
        <v>329</v>
      </c>
      <c r="C323" t="s">
        <v>335</v>
      </c>
      <c r="D323" s="11">
        <v>42102</v>
      </c>
      <c r="E323" s="11">
        <v>41737</v>
      </c>
      <c r="F323" s="11">
        <v>41575</v>
      </c>
      <c r="G323" s="11">
        <v>41380</v>
      </c>
      <c r="H323" s="11">
        <v>40737</v>
      </c>
      <c r="I323" s="11">
        <v>40476</v>
      </c>
      <c r="J323" s="11">
        <v>40071</v>
      </c>
      <c r="K323" s="11">
        <v>39941</v>
      </c>
      <c r="L323" s="11">
        <v>39669</v>
      </c>
      <c r="M323" s="11">
        <v>39444</v>
      </c>
      <c r="N323" s="11">
        <v>39113</v>
      </c>
      <c r="O323" s="11">
        <v>38592</v>
      </c>
      <c r="P323" s="11">
        <v>38172</v>
      </c>
      <c r="Q323" s="11">
        <v>37909</v>
      </c>
      <c r="R323" s="11">
        <v>37455</v>
      </c>
      <c r="S323" s="6">
        <v>36962</v>
      </c>
      <c r="T323" s="13">
        <v>36498</v>
      </c>
      <c r="U323" s="11"/>
      <c r="V323" s="11">
        <v>17042389</v>
      </c>
      <c r="W323" s="11">
        <v>17408153</v>
      </c>
      <c r="X323" s="11">
        <v>16858370</v>
      </c>
      <c r="Y323" s="11">
        <v>15945285</v>
      </c>
      <c r="Z323" s="11">
        <v>20546914</v>
      </c>
      <c r="AA323" s="11">
        <v>24327069</v>
      </c>
      <c r="AB323" s="11">
        <v>25629072</v>
      </c>
      <c r="AC323" s="11">
        <v>16785142</v>
      </c>
      <c r="AD323" s="11">
        <v>17034466</v>
      </c>
      <c r="AE323" s="11">
        <v>21824838</v>
      </c>
      <c r="AF323" s="11">
        <v>18662053</v>
      </c>
      <c r="AG323" s="11">
        <v>18131959</v>
      </c>
      <c r="AH323" s="11">
        <v>17611062</v>
      </c>
      <c r="AI323" s="11">
        <v>18320086</v>
      </c>
      <c r="AJ323" s="12">
        <v>17629336</v>
      </c>
      <c r="AK323" s="13">
        <v>16553236</v>
      </c>
      <c r="AL323" s="13">
        <v>18398858</v>
      </c>
      <c r="AM323" s="12"/>
      <c r="AN323" s="11">
        <v>51327105</v>
      </c>
      <c r="AO323" s="11">
        <v>51144245</v>
      </c>
      <c r="AP323" s="11">
        <v>48798546</v>
      </c>
      <c r="AQ323" s="11">
        <v>46469766</v>
      </c>
      <c r="AR323" s="11">
        <v>46675450</v>
      </c>
      <c r="AS323" s="11">
        <v>39596051</v>
      </c>
      <c r="AT323" s="11">
        <v>45053091</v>
      </c>
      <c r="AU323" s="11">
        <v>47936645</v>
      </c>
      <c r="AV323" s="11">
        <v>47832639</v>
      </c>
      <c r="AW323" s="11">
        <v>46952949</v>
      </c>
      <c r="AX323" s="11">
        <v>40689767</v>
      </c>
      <c r="AY323" s="11">
        <v>41350577</v>
      </c>
      <c r="AZ323" s="11">
        <v>42587128</v>
      </c>
      <c r="BA323" s="11">
        <v>41678513</v>
      </c>
      <c r="BB323" s="11">
        <v>40636654</v>
      </c>
      <c r="BC323" s="13">
        <v>40570342</v>
      </c>
      <c r="BD323" s="13">
        <v>41627994</v>
      </c>
      <c r="BE323" s="7">
        <v>155.12</v>
      </c>
    </row>
    <row r="324" spans="1:57">
      <c r="A324">
        <v>15209</v>
      </c>
      <c r="B324" t="s">
        <v>329</v>
      </c>
      <c r="C324" t="s">
        <v>336</v>
      </c>
      <c r="D324" s="11">
        <v>33722</v>
      </c>
      <c r="E324" s="11">
        <v>33394</v>
      </c>
      <c r="F324" s="11">
        <v>33206</v>
      </c>
      <c r="G324" s="11">
        <v>32884</v>
      </c>
      <c r="H324" s="11">
        <v>32575</v>
      </c>
      <c r="I324" s="11">
        <v>32225</v>
      </c>
      <c r="J324" s="11">
        <v>31962</v>
      </c>
      <c r="K324" s="11">
        <v>31598</v>
      </c>
      <c r="L324" s="11">
        <v>31244</v>
      </c>
      <c r="M324" s="11">
        <v>30859</v>
      </c>
      <c r="N324" s="11">
        <v>30508</v>
      </c>
      <c r="O324" s="11">
        <v>30155</v>
      </c>
      <c r="P324" s="11">
        <v>29774</v>
      </c>
      <c r="Q324" s="11">
        <v>29563</v>
      </c>
      <c r="R324" s="11">
        <v>29130</v>
      </c>
      <c r="S324" s="6">
        <v>28611</v>
      </c>
      <c r="T324" s="13">
        <v>28135</v>
      </c>
      <c r="U324" s="11"/>
      <c r="V324" s="11">
        <v>14873949</v>
      </c>
      <c r="W324" s="11">
        <v>14343608</v>
      </c>
      <c r="X324" s="11">
        <v>14300595</v>
      </c>
      <c r="Y324" s="11">
        <v>12427897</v>
      </c>
      <c r="Z324" s="11">
        <v>12213607</v>
      </c>
      <c r="AA324" s="11">
        <v>12093653</v>
      </c>
      <c r="AB324" s="11">
        <v>12121627</v>
      </c>
      <c r="AC324" s="11">
        <v>11974430</v>
      </c>
      <c r="AD324" s="11">
        <v>12287539</v>
      </c>
      <c r="AE324" s="11">
        <v>12473543</v>
      </c>
      <c r="AF324" s="11">
        <v>12001578</v>
      </c>
      <c r="AG324" s="11">
        <v>12249037</v>
      </c>
      <c r="AH324" s="11">
        <v>12079996</v>
      </c>
      <c r="AI324" s="11">
        <v>12029361</v>
      </c>
      <c r="AJ324" s="12">
        <v>11806975</v>
      </c>
      <c r="AK324" s="13">
        <v>11412145</v>
      </c>
      <c r="AL324" s="13">
        <v>11208137</v>
      </c>
      <c r="AM324" s="12"/>
      <c r="AN324" s="11">
        <v>37597280</v>
      </c>
      <c r="AO324" s="11">
        <v>36335131</v>
      </c>
      <c r="AP324" s="11">
        <v>35023797</v>
      </c>
      <c r="AQ324" s="11">
        <v>33522756</v>
      </c>
      <c r="AR324" s="11">
        <v>32843897</v>
      </c>
      <c r="AS324" s="11">
        <v>33114596</v>
      </c>
      <c r="AT324" s="11">
        <v>34493569</v>
      </c>
      <c r="AU324" s="11">
        <v>34653696</v>
      </c>
      <c r="AV324" s="11">
        <v>33937240</v>
      </c>
      <c r="AW324" s="11">
        <v>33416619</v>
      </c>
      <c r="AX324" s="11">
        <v>30247160</v>
      </c>
      <c r="AY324" s="11">
        <v>30060718</v>
      </c>
      <c r="AZ324" s="11">
        <v>30346400</v>
      </c>
      <c r="BA324" s="11">
        <v>30331009</v>
      </c>
      <c r="BB324" s="11">
        <v>31167443</v>
      </c>
      <c r="BC324" s="13">
        <v>29700980</v>
      </c>
      <c r="BD324" s="13">
        <v>29590952</v>
      </c>
      <c r="BE324" s="7">
        <v>133.68</v>
      </c>
    </row>
    <row r="325" spans="1:57">
      <c r="A325">
        <v>15210</v>
      </c>
      <c r="B325" t="s">
        <v>329</v>
      </c>
      <c r="C325" t="s">
        <v>337</v>
      </c>
      <c r="D325" s="11">
        <v>66004</v>
      </c>
      <c r="E325" s="11">
        <v>65506</v>
      </c>
      <c r="F325" s="11">
        <v>64965</v>
      </c>
      <c r="G325" s="11">
        <v>64212</v>
      </c>
      <c r="H325" s="11">
        <v>63768</v>
      </c>
      <c r="I325" s="11">
        <v>63135</v>
      </c>
      <c r="J325" s="11">
        <v>62371</v>
      </c>
      <c r="K325" s="11">
        <v>61701</v>
      </c>
      <c r="L325" s="11">
        <v>61052</v>
      </c>
      <c r="M325" s="11">
        <v>60418</v>
      </c>
      <c r="N325" s="11">
        <v>59746</v>
      </c>
      <c r="O325" s="11">
        <v>58941</v>
      </c>
      <c r="P325" s="11">
        <v>58146</v>
      </c>
      <c r="Q325" s="11">
        <v>57662</v>
      </c>
      <c r="R325" s="11">
        <v>56841</v>
      </c>
      <c r="S325" s="6">
        <v>55906</v>
      </c>
      <c r="T325" s="13">
        <v>54941</v>
      </c>
      <c r="U325" s="11"/>
      <c r="V325" s="11">
        <v>36899822</v>
      </c>
      <c r="W325" s="11">
        <v>34224305</v>
      </c>
      <c r="X325" s="11">
        <v>33061496</v>
      </c>
      <c r="Y325" s="11">
        <v>33220880</v>
      </c>
      <c r="Z325" s="11">
        <v>38707778</v>
      </c>
      <c r="AA325" s="11">
        <v>42145656</v>
      </c>
      <c r="AB325" s="11">
        <v>35050452</v>
      </c>
      <c r="AC325" s="11">
        <v>33193090</v>
      </c>
      <c r="AD325" s="11">
        <v>31269295</v>
      </c>
      <c r="AE325" s="11">
        <v>38795547</v>
      </c>
      <c r="AF325" s="11">
        <v>37479132</v>
      </c>
      <c r="AG325" s="11">
        <v>39244177</v>
      </c>
      <c r="AH325" s="11">
        <v>40933432</v>
      </c>
      <c r="AI325" s="11">
        <v>39257611</v>
      </c>
      <c r="AJ325" s="12">
        <v>38518001</v>
      </c>
      <c r="AK325" s="13">
        <v>38459927</v>
      </c>
      <c r="AL325" s="13">
        <v>35844709</v>
      </c>
      <c r="AM325" s="12"/>
      <c r="AN325" s="11">
        <v>69867627</v>
      </c>
      <c r="AO325" s="11">
        <v>67578043</v>
      </c>
      <c r="AP325" s="11">
        <v>66446644</v>
      </c>
      <c r="AQ325" s="11">
        <v>62702589</v>
      </c>
      <c r="AR325" s="11">
        <v>61063896</v>
      </c>
      <c r="AS325" s="11">
        <v>59744306</v>
      </c>
      <c r="AT325" s="11">
        <v>64016560</v>
      </c>
      <c r="AU325" s="11">
        <v>64388988</v>
      </c>
      <c r="AV325" s="11">
        <v>62117477</v>
      </c>
      <c r="AW325" s="11">
        <v>61070897</v>
      </c>
      <c r="AX325" s="11">
        <v>56318429</v>
      </c>
      <c r="AY325" s="11">
        <v>54976926</v>
      </c>
      <c r="AZ325" s="11">
        <v>55760034</v>
      </c>
      <c r="BA325" s="11">
        <v>55781742</v>
      </c>
      <c r="BB325" s="11">
        <v>55595233</v>
      </c>
      <c r="BC325" s="13">
        <v>54834492</v>
      </c>
      <c r="BD325" s="13">
        <v>55660066</v>
      </c>
      <c r="BE325" s="7">
        <v>589.91999999999996</v>
      </c>
    </row>
    <row r="326" spans="1:57">
      <c r="A326">
        <v>15211</v>
      </c>
      <c r="B326" t="s">
        <v>329</v>
      </c>
      <c r="C326" t="s">
        <v>338</v>
      </c>
      <c r="D326" s="11">
        <v>44422</v>
      </c>
      <c r="E326" s="11">
        <v>44354</v>
      </c>
      <c r="F326" s="11">
        <v>44202</v>
      </c>
      <c r="G326" s="11">
        <v>44065</v>
      </c>
      <c r="H326" s="11">
        <v>43790</v>
      </c>
      <c r="I326" s="11">
        <v>43576</v>
      </c>
      <c r="J326" s="11">
        <v>43292</v>
      </c>
      <c r="K326" s="11">
        <v>43079</v>
      </c>
      <c r="L326" s="11">
        <v>42952</v>
      </c>
      <c r="M326" s="11">
        <v>42784</v>
      </c>
      <c r="N326" s="11">
        <v>42517</v>
      </c>
      <c r="O326" s="11">
        <v>42254</v>
      </c>
      <c r="P326" s="11">
        <v>41993</v>
      </c>
      <c r="Q326" s="11">
        <v>41830</v>
      </c>
      <c r="R326" s="11">
        <v>41609</v>
      </c>
      <c r="S326" s="6">
        <v>41248</v>
      </c>
      <c r="T326" s="13">
        <v>41014</v>
      </c>
      <c r="U326" s="11"/>
      <c r="V326" s="11">
        <v>15076737</v>
      </c>
      <c r="W326" s="11">
        <v>14457965</v>
      </c>
      <c r="X326" s="11">
        <v>13924783</v>
      </c>
      <c r="Y326" s="11">
        <v>14144146</v>
      </c>
      <c r="Z326" s="11">
        <v>14690147</v>
      </c>
      <c r="AA326" s="11">
        <v>15040096</v>
      </c>
      <c r="AB326" s="11">
        <v>13146132</v>
      </c>
      <c r="AC326" s="11">
        <v>13005212</v>
      </c>
      <c r="AD326" s="11">
        <v>14790852</v>
      </c>
      <c r="AE326" s="11">
        <v>15008641</v>
      </c>
      <c r="AF326" s="11">
        <v>15149803</v>
      </c>
      <c r="AG326" s="11">
        <v>14364093</v>
      </c>
      <c r="AH326" s="11">
        <v>15415995</v>
      </c>
      <c r="AI326" s="11">
        <v>15621293</v>
      </c>
      <c r="AJ326" s="12">
        <v>14859782</v>
      </c>
      <c r="AK326" s="13">
        <v>16342150</v>
      </c>
      <c r="AL326" s="13">
        <v>16524663</v>
      </c>
      <c r="AM326" s="12"/>
      <c r="AN326" s="11">
        <v>49048445</v>
      </c>
      <c r="AO326" s="11">
        <v>47529640</v>
      </c>
      <c r="AP326" s="11">
        <v>46382282</v>
      </c>
      <c r="AQ326" s="11">
        <v>44275288</v>
      </c>
      <c r="AR326" s="11">
        <v>44725204</v>
      </c>
      <c r="AS326" s="11">
        <v>42407875</v>
      </c>
      <c r="AT326" s="11">
        <v>47063959</v>
      </c>
      <c r="AU326" s="11">
        <v>48436813</v>
      </c>
      <c r="AV326" s="11">
        <v>48141241</v>
      </c>
      <c r="AW326" s="11">
        <v>47493262</v>
      </c>
      <c r="AX326" s="11">
        <v>43584161</v>
      </c>
      <c r="AY326" s="11">
        <v>43552437</v>
      </c>
      <c r="AZ326" s="11">
        <v>44250823</v>
      </c>
      <c r="BA326" s="11">
        <v>44357550</v>
      </c>
      <c r="BB326" s="11">
        <v>44733128</v>
      </c>
      <c r="BC326" s="13">
        <v>45128446</v>
      </c>
      <c r="BD326" s="13">
        <v>45862378</v>
      </c>
      <c r="BE326" s="7">
        <v>77.959999999999994</v>
      </c>
    </row>
    <row r="327" spans="1:57">
      <c r="A327">
        <v>15212</v>
      </c>
      <c r="B327" t="s">
        <v>329</v>
      </c>
      <c r="C327" t="s">
        <v>339</v>
      </c>
      <c r="D327" s="11">
        <v>75040</v>
      </c>
      <c r="E327" s="11">
        <v>74628</v>
      </c>
      <c r="F327" s="11">
        <v>73841</v>
      </c>
      <c r="G327" s="11">
        <v>73225</v>
      </c>
      <c r="H327" s="11">
        <v>72389</v>
      </c>
      <c r="I327" s="11">
        <v>71791</v>
      </c>
      <c r="J327" s="11">
        <v>70966</v>
      </c>
      <c r="K327" s="11">
        <v>70019</v>
      </c>
      <c r="L327" s="11">
        <v>69087</v>
      </c>
      <c r="M327" s="11">
        <v>68325</v>
      </c>
      <c r="N327" s="11">
        <v>67442</v>
      </c>
      <c r="O327" s="11">
        <v>66613</v>
      </c>
      <c r="P327" s="11">
        <v>65790</v>
      </c>
      <c r="Q327" s="11">
        <v>65269</v>
      </c>
      <c r="R327" s="11">
        <v>64368</v>
      </c>
      <c r="S327" s="6">
        <v>63346</v>
      </c>
      <c r="T327" s="13">
        <v>62367</v>
      </c>
      <c r="U327" s="11"/>
      <c r="V327" s="11">
        <v>33647658</v>
      </c>
      <c r="W327" s="11">
        <v>35664564</v>
      </c>
      <c r="X327" s="11">
        <v>36277021</v>
      </c>
      <c r="Y327" s="11">
        <v>32496313</v>
      </c>
      <c r="Z327" s="11">
        <v>29934407</v>
      </c>
      <c r="AA327" s="11">
        <v>29542617</v>
      </c>
      <c r="AB327" s="11">
        <v>29163730</v>
      </c>
      <c r="AC327" s="11">
        <v>31602813</v>
      </c>
      <c r="AD327" s="11">
        <v>30396420</v>
      </c>
      <c r="AE327" s="11">
        <v>32265516</v>
      </c>
      <c r="AF327" s="11">
        <v>34526847</v>
      </c>
      <c r="AG327" s="11">
        <v>30707020</v>
      </c>
      <c r="AH327" s="11">
        <v>31877217</v>
      </c>
      <c r="AI327" s="11">
        <v>33953619</v>
      </c>
      <c r="AJ327" s="12">
        <v>34747720</v>
      </c>
      <c r="AK327" s="13">
        <v>33999534</v>
      </c>
      <c r="AL327" s="13">
        <v>32641571</v>
      </c>
      <c r="AM327" s="12"/>
      <c r="AN327" s="11">
        <v>81019955</v>
      </c>
      <c r="AO327" s="11">
        <v>78119129</v>
      </c>
      <c r="AP327" s="11">
        <v>75316192</v>
      </c>
      <c r="AQ327" s="11">
        <v>71053894</v>
      </c>
      <c r="AR327" s="11">
        <v>68500396</v>
      </c>
      <c r="AS327" s="11">
        <v>66941680</v>
      </c>
      <c r="AT327" s="11">
        <v>70556868</v>
      </c>
      <c r="AU327" s="11">
        <v>70631887</v>
      </c>
      <c r="AV327" s="11">
        <v>68880906</v>
      </c>
      <c r="AW327" s="11">
        <v>66856002</v>
      </c>
      <c r="AX327" s="11">
        <v>61933097</v>
      </c>
      <c r="AY327" s="11">
        <v>61039665</v>
      </c>
      <c r="AZ327" s="11">
        <v>61580923</v>
      </c>
      <c r="BA327" s="11">
        <v>61082717</v>
      </c>
      <c r="BB327" s="11">
        <v>61116373</v>
      </c>
      <c r="BC327" s="13">
        <v>61178868</v>
      </c>
      <c r="BD327" s="13">
        <v>62142668</v>
      </c>
      <c r="BE327" s="7">
        <v>1174.24</v>
      </c>
    </row>
    <row r="328" spans="1:57">
      <c r="A328">
        <v>15213</v>
      </c>
      <c r="B328" t="s">
        <v>329</v>
      </c>
      <c r="C328" t="s">
        <v>340</v>
      </c>
      <c r="D328" s="11">
        <v>85372</v>
      </c>
      <c r="E328" s="11">
        <v>85240</v>
      </c>
      <c r="F328" s="11">
        <v>85134</v>
      </c>
      <c r="G328" s="11">
        <v>85047</v>
      </c>
      <c r="H328" s="11">
        <v>84796</v>
      </c>
      <c r="I328" s="11">
        <v>84599</v>
      </c>
      <c r="J328" s="11">
        <v>84394</v>
      </c>
      <c r="K328" s="11">
        <v>84154</v>
      </c>
      <c r="L328" s="11">
        <v>83945</v>
      </c>
      <c r="M328" s="11">
        <v>83539</v>
      </c>
      <c r="N328" s="11">
        <v>83216</v>
      </c>
      <c r="O328" s="11">
        <v>82862</v>
      </c>
      <c r="P328" s="11">
        <v>82502</v>
      </c>
      <c r="Q328" s="11">
        <v>82269</v>
      </c>
      <c r="R328" s="11">
        <v>81858</v>
      </c>
      <c r="S328" s="6">
        <v>81436</v>
      </c>
      <c r="T328" s="13">
        <v>80796</v>
      </c>
      <c r="U328" s="11"/>
      <c r="V328" s="11">
        <v>31012208</v>
      </c>
      <c r="W328" s="11">
        <v>31162538</v>
      </c>
      <c r="X328" s="11">
        <v>30233655</v>
      </c>
      <c r="Y328" s="11">
        <v>27678823</v>
      </c>
      <c r="Z328" s="11">
        <v>27690875</v>
      </c>
      <c r="AA328" s="11">
        <v>38905265</v>
      </c>
      <c r="AB328" s="11">
        <v>29824239</v>
      </c>
      <c r="AC328" s="11">
        <v>32184799</v>
      </c>
      <c r="AD328" s="11">
        <v>30631452</v>
      </c>
      <c r="AE328" s="11">
        <v>38151074</v>
      </c>
      <c r="AF328" s="11">
        <v>33869103</v>
      </c>
      <c r="AG328" s="11">
        <v>34546012</v>
      </c>
      <c r="AH328" s="11">
        <v>39695378</v>
      </c>
      <c r="AI328" s="11">
        <v>33793709</v>
      </c>
      <c r="AJ328" s="12">
        <v>36987666</v>
      </c>
      <c r="AK328" s="13">
        <v>34317774</v>
      </c>
      <c r="AL328" s="13">
        <v>34003646</v>
      </c>
      <c r="AM328" s="12"/>
      <c r="AN328" s="11">
        <v>107393177</v>
      </c>
      <c r="AO328" s="11">
        <v>106699523</v>
      </c>
      <c r="AP328" s="11">
        <v>104048541</v>
      </c>
      <c r="AQ328" s="11">
        <v>99271080</v>
      </c>
      <c r="AR328" s="11">
        <v>99361303</v>
      </c>
      <c r="AS328" s="11">
        <v>99847228</v>
      </c>
      <c r="AT328" s="11">
        <v>105155125</v>
      </c>
      <c r="AU328" s="11">
        <v>104992515</v>
      </c>
      <c r="AV328" s="11">
        <v>105602729</v>
      </c>
      <c r="AW328" s="11">
        <v>102940594</v>
      </c>
      <c r="AX328" s="11">
        <v>92270145</v>
      </c>
      <c r="AY328" s="11">
        <v>92836743</v>
      </c>
      <c r="AZ328" s="11">
        <v>95038411</v>
      </c>
      <c r="BA328" s="11">
        <v>96606052</v>
      </c>
      <c r="BB328" s="11">
        <v>96814778</v>
      </c>
      <c r="BC328" s="13">
        <v>98899805</v>
      </c>
      <c r="BD328" s="13">
        <v>101019909</v>
      </c>
      <c r="BE328" s="7">
        <v>110.94</v>
      </c>
    </row>
    <row r="329" spans="1:57">
      <c r="A329">
        <v>15216</v>
      </c>
      <c r="B329" t="s">
        <v>329</v>
      </c>
      <c r="C329" t="s">
        <v>341</v>
      </c>
      <c r="D329" s="11">
        <v>53344</v>
      </c>
      <c r="E329" s="11">
        <v>52800</v>
      </c>
      <c r="F329" s="11">
        <v>52342</v>
      </c>
      <c r="G329" s="11">
        <v>51845</v>
      </c>
      <c r="H329" s="11">
        <v>51198</v>
      </c>
      <c r="I329" s="11">
        <v>50591</v>
      </c>
      <c r="J329" s="11">
        <v>49995</v>
      </c>
      <c r="K329" s="11">
        <v>49457</v>
      </c>
      <c r="L329" s="11">
        <v>49011</v>
      </c>
      <c r="M329" s="11">
        <v>48426</v>
      </c>
      <c r="N329" s="11">
        <v>47825</v>
      </c>
      <c r="O329" s="11">
        <v>47211</v>
      </c>
      <c r="P329" s="11">
        <v>46493</v>
      </c>
      <c r="Q329" s="11">
        <v>46222</v>
      </c>
      <c r="R329" s="11">
        <v>45540</v>
      </c>
      <c r="S329" s="6">
        <v>44768</v>
      </c>
      <c r="T329" s="13">
        <v>44101</v>
      </c>
      <c r="U329" s="11"/>
      <c r="V329" s="11">
        <v>28211654</v>
      </c>
      <c r="W329" s="11">
        <v>27153640</v>
      </c>
      <c r="X329" s="11">
        <v>26690113</v>
      </c>
      <c r="Y329" s="11">
        <v>27288255</v>
      </c>
      <c r="Z329" s="11">
        <v>30680233</v>
      </c>
      <c r="AA329" s="11">
        <v>29351398</v>
      </c>
      <c r="AB329" s="11">
        <v>28681237</v>
      </c>
      <c r="AC329" s="11">
        <v>27465695</v>
      </c>
      <c r="AD329" s="11">
        <v>26361483</v>
      </c>
      <c r="AE329" s="11">
        <v>29590318</v>
      </c>
      <c r="AF329" s="11">
        <v>32358953</v>
      </c>
      <c r="AG329" s="11">
        <v>28874921</v>
      </c>
      <c r="AH329" s="11">
        <v>30554957</v>
      </c>
      <c r="AI329" s="11">
        <v>33313635</v>
      </c>
      <c r="AJ329" s="12">
        <v>32372078</v>
      </c>
      <c r="AK329" s="13">
        <v>28454462</v>
      </c>
      <c r="AL329" s="13">
        <v>27684887</v>
      </c>
      <c r="AM329" s="12"/>
      <c r="AN329" s="11">
        <v>65832220</v>
      </c>
      <c r="AO329" s="11">
        <v>63864406</v>
      </c>
      <c r="AP329" s="11">
        <v>61515120</v>
      </c>
      <c r="AQ329" s="11">
        <v>57148734</v>
      </c>
      <c r="AR329" s="11">
        <v>54927962</v>
      </c>
      <c r="AS329" s="11">
        <v>55293171</v>
      </c>
      <c r="AT329" s="11">
        <v>58533866</v>
      </c>
      <c r="AU329" s="11">
        <v>61351068</v>
      </c>
      <c r="AV329" s="11">
        <v>56959312</v>
      </c>
      <c r="AW329" s="11">
        <v>56134757</v>
      </c>
      <c r="AX329" s="11">
        <v>52691873</v>
      </c>
      <c r="AY329" s="11">
        <v>51894604</v>
      </c>
      <c r="AZ329" s="11">
        <v>50802915</v>
      </c>
      <c r="BA329" s="11">
        <v>50069680</v>
      </c>
      <c r="BB329" s="11">
        <v>50353900</v>
      </c>
      <c r="BC329" s="13">
        <v>49800038</v>
      </c>
      <c r="BD329" s="13">
        <v>49511079</v>
      </c>
      <c r="BE329" s="7">
        <v>746.24</v>
      </c>
    </row>
    <row r="330" spans="1:57">
      <c r="A330">
        <v>15217</v>
      </c>
      <c r="B330" t="s">
        <v>329</v>
      </c>
      <c r="C330" t="s">
        <v>342</v>
      </c>
      <c r="D330" s="11">
        <v>39951</v>
      </c>
      <c r="E330" s="11">
        <v>39641</v>
      </c>
      <c r="F330" s="11">
        <v>39401</v>
      </c>
      <c r="G330" s="11">
        <v>39150</v>
      </c>
      <c r="H330" s="11">
        <v>38730</v>
      </c>
      <c r="I330" s="11">
        <v>38452</v>
      </c>
      <c r="J330" s="11">
        <v>37965</v>
      </c>
      <c r="K330" s="11">
        <v>37497</v>
      </c>
      <c r="L330" s="11">
        <v>36983</v>
      </c>
      <c r="M330" s="11">
        <v>36560</v>
      </c>
      <c r="N330" s="11">
        <v>36131</v>
      </c>
      <c r="O330" s="11">
        <v>35664</v>
      </c>
      <c r="P330" s="11">
        <v>35109</v>
      </c>
      <c r="Q330" s="11">
        <v>34930</v>
      </c>
      <c r="R330" s="11">
        <v>34387</v>
      </c>
      <c r="S330" s="6">
        <v>33859</v>
      </c>
      <c r="T330" s="13">
        <v>33343</v>
      </c>
      <c r="U330" s="11"/>
      <c r="V330" s="11">
        <v>24202204</v>
      </c>
      <c r="W330" s="11">
        <v>23630038</v>
      </c>
      <c r="X330" s="11">
        <v>24193218</v>
      </c>
      <c r="Y330" s="11">
        <v>24141854</v>
      </c>
      <c r="Z330" s="11">
        <v>24774465</v>
      </c>
      <c r="AA330" s="11">
        <v>22402713</v>
      </c>
      <c r="AB330" s="11">
        <v>21357294</v>
      </c>
      <c r="AC330" s="11">
        <v>21549248</v>
      </c>
      <c r="AD330" s="11">
        <v>20194470</v>
      </c>
      <c r="AE330" s="11">
        <v>20928739</v>
      </c>
      <c r="AF330" s="11">
        <v>22699729</v>
      </c>
      <c r="AG330" s="11">
        <v>21363448</v>
      </c>
      <c r="AH330" s="11">
        <v>20943209</v>
      </c>
      <c r="AI330" s="11">
        <v>20996425</v>
      </c>
      <c r="AJ330" s="12">
        <v>20208863</v>
      </c>
      <c r="AK330" s="13">
        <v>21344700</v>
      </c>
      <c r="AL330" s="13">
        <v>20843704</v>
      </c>
      <c r="AM330" s="12"/>
      <c r="AN330" s="11">
        <v>49680150</v>
      </c>
      <c r="AO330" s="11">
        <v>48727466</v>
      </c>
      <c r="AP330" s="11">
        <v>47351838</v>
      </c>
      <c r="AQ330" s="11">
        <v>44157026</v>
      </c>
      <c r="AR330" s="11">
        <v>42689476</v>
      </c>
      <c r="AS330" s="11">
        <v>43905579</v>
      </c>
      <c r="AT330" s="11">
        <v>44595500</v>
      </c>
      <c r="AU330" s="11">
        <v>44292914</v>
      </c>
      <c r="AV330" s="11">
        <v>43622244</v>
      </c>
      <c r="AW330" s="11">
        <v>42434134</v>
      </c>
      <c r="AX330" s="11">
        <v>38373935</v>
      </c>
      <c r="AY330" s="11">
        <v>38184007</v>
      </c>
      <c r="AZ330" s="11">
        <v>37607806</v>
      </c>
      <c r="BA330" s="11">
        <v>37071713</v>
      </c>
      <c r="BB330" s="11">
        <v>37200921</v>
      </c>
      <c r="BC330" s="13">
        <v>36807420</v>
      </c>
      <c r="BD330" s="13">
        <v>36789455</v>
      </c>
      <c r="BE330" s="7">
        <v>445.52</v>
      </c>
    </row>
    <row r="331" spans="1:57">
      <c r="A331">
        <v>15218</v>
      </c>
      <c r="B331" t="s">
        <v>329</v>
      </c>
      <c r="C331" t="s">
        <v>343</v>
      </c>
      <c r="D331" s="11">
        <v>60025</v>
      </c>
      <c r="E331" s="11">
        <v>59727</v>
      </c>
      <c r="F331" s="11">
        <v>59389</v>
      </c>
      <c r="G331" s="11">
        <v>59163</v>
      </c>
      <c r="H331" s="11">
        <v>58704</v>
      </c>
      <c r="I331" s="11">
        <v>58235</v>
      </c>
      <c r="J331" s="11">
        <v>57716</v>
      </c>
      <c r="K331" s="11">
        <v>57267</v>
      </c>
      <c r="L331" s="11">
        <v>56654</v>
      </c>
      <c r="M331" s="11">
        <v>56239</v>
      </c>
      <c r="N331" s="11">
        <v>55754</v>
      </c>
      <c r="O331" s="11">
        <v>55052</v>
      </c>
      <c r="P331" s="11">
        <v>54425</v>
      </c>
      <c r="Q331" s="11">
        <v>54066</v>
      </c>
      <c r="R331" s="11">
        <v>53300</v>
      </c>
      <c r="S331" s="6">
        <v>52598</v>
      </c>
      <c r="T331" s="13">
        <v>51796</v>
      </c>
      <c r="U331" s="11"/>
      <c r="V331" s="11">
        <v>21380188</v>
      </c>
      <c r="W331" s="11">
        <v>20547075</v>
      </c>
      <c r="X331" s="11">
        <v>19527182</v>
      </c>
      <c r="Y331" s="11">
        <v>19066573</v>
      </c>
      <c r="Z331" s="11">
        <v>18275189</v>
      </c>
      <c r="AA331" s="11">
        <v>19241540</v>
      </c>
      <c r="AB331" s="11">
        <v>18750781</v>
      </c>
      <c r="AC331" s="11">
        <v>19129871</v>
      </c>
      <c r="AD331" s="11">
        <v>19291421</v>
      </c>
      <c r="AE331" s="11">
        <v>21449422</v>
      </c>
      <c r="AF331" s="11">
        <v>21285139</v>
      </c>
      <c r="AG331" s="11">
        <v>20734304</v>
      </c>
      <c r="AH331" s="11">
        <v>20681689</v>
      </c>
      <c r="AI331" s="11">
        <v>21615221</v>
      </c>
      <c r="AJ331" s="12">
        <v>23020357</v>
      </c>
      <c r="AK331" s="13">
        <v>22724497</v>
      </c>
      <c r="AL331" s="13">
        <v>21648318</v>
      </c>
      <c r="AM331" s="12"/>
      <c r="AN331" s="11">
        <v>61993258</v>
      </c>
      <c r="AO331" s="11">
        <v>59710880</v>
      </c>
      <c r="AP331" s="11">
        <v>59226575</v>
      </c>
      <c r="AQ331" s="11">
        <v>57208888</v>
      </c>
      <c r="AR331" s="11">
        <v>54593973</v>
      </c>
      <c r="AS331" s="11">
        <v>54534970</v>
      </c>
      <c r="AT331" s="11">
        <v>56472333</v>
      </c>
      <c r="AU331" s="11">
        <v>57016915</v>
      </c>
      <c r="AV331" s="11">
        <v>55825780</v>
      </c>
      <c r="AW331" s="11">
        <v>54918606</v>
      </c>
      <c r="AX331" s="11">
        <v>51594921</v>
      </c>
      <c r="AY331" s="11">
        <v>51394854</v>
      </c>
      <c r="AZ331" s="11">
        <v>51623039</v>
      </c>
      <c r="BA331" s="11">
        <v>51381157</v>
      </c>
      <c r="BB331" s="11">
        <v>52652302</v>
      </c>
      <c r="BC331" s="13">
        <v>52579711</v>
      </c>
      <c r="BD331" s="13">
        <v>52425952</v>
      </c>
      <c r="BE331" s="7">
        <v>351.87</v>
      </c>
    </row>
    <row r="332" spans="1:57">
      <c r="A332">
        <v>15222</v>
      </c>
      <c r="B332" t="s">
        <v>329</v>
      </c>
      <c r="C332" t="s">
        <v>344</v>
      </c>
      <c r="D332" s="11">
        <v>211474</v>
      </c>
      <c r="E332" s="11">
        <v>210965</v>
      </c>
      <c r="F332" s="11">
        <v>210296</v>
      </c>
      <c r="G332" s="11">
        <v>210220</v>
      </c>
      <c r="H332" s="11">
        <v>209687</v>
      </c>
      <c r="I332" s="11">
        <v>209086</v>
      </c>
      <c r="J332" s="11">
        <v>208223</v>
      </c>
      <c r="K332" s="11">
        <v>207356</v>
      </c>
      <c r="L332" s="11">
        <v>206124</v>
      </c>
      <c r="M332" s="11">
        <v>205708</v>
      </c>
      <c r="N332" s="11">
        <v>204559</v>
      </c>
      <c r="O332" s="11">
        <v>202876</v>
      </c>
      <c r="P332" s="11">
        <v>201311</v>
      </c>
      <c r="Q332" s="11">
        <v>200802</v>
      </c>
      <c r="R332" s="11">
        <v>199172</v>
      </c>
      <c r="S332" s="6">
        <v>197278</v>
      </c>
      <c r="T332" s="13">
        <v>195842</v>
      </c>
      <c r="U332" s="11"/>
      <c r="V332" s="11">
        <v>101168620</v>
      </c>
      <c r="W332" s="11">
        <v>103792915</v>
      </c>
      <c r="X332" s="11">
        <v>97875447</v>
      </c>
      <c r="Y332" s="11">
        <v>103032343</v>
      </c>
      <c r="Z332" s="11">
        <v>103611369</v>
      </c>
      <c r="AA332" s="11">
        <v>97977581</v>
      </c>
      <c r="AB332" s="11">
        <v>104697012</v>
      </c>
      <c r="AC332" s="11">
        <v>104962356</v>
      </c>
      <c r="AD332" s="11">
        <v>102748388</v>
      </c>
      <c r="AE332" s="11">
        <v>111606012</v>
      </c>
      <c r="AF332" s="11">
        <v>110226348</v>
      </c>
      <c r="AG332" s="11">
        <v>111300540</v>
      </c>
      <c r="AH332" s="11">
        <v>123709809</v>
      </c>
      <c r="AI332" s="11">
        <v>106846588</v>
      </c>
      <c r="AJ332" s="12">
        <v>108326199</v>
      </c>
      <c r="AK332" s="13">
        <v>102504280</v>
      </c>
      <c r="AL332" s="13">
        <v>109304704</v>
      </c>
      <c r="AM332" s="12"/>
      <c r="AN332" s="11">
        <v>283541064</v>
      </c>
      <c r="AO332" s="11">
        <v>278567748</v>
      </c>
      <c r="AP332" s="11">
        <v>274029600</v>
      </c>
      <c r="AQ332" s="11">
        <v>258725244</v>
      </c>
      <c r="AR332" s="11">
        <v>255523369</v>
      </c>
      <c r="AS332" s="11">
        <v>261546765</v>
      </c>
      <c r="AT332" s="11">
        <v>266421294</v>
      </c>
      <c r="AU332" s="11">
        <v>268937882</v>
      </c>
      <c r="AV332" s="11">
        <v>263182490</v>
      </c>
      <c r="AW332" s="11">
        <v>262270917</v>
      </c>
      <c r="AX332" s="11">
        <v>243829082</v>
      </c>
      <c r="AY332" s="11">
        <v>242763835</v>
      </c>
      <c r="AZ332" s="11">
        <v>244422451</v>
      </c>
      <c r="BA332" s="11">
        <v>240766748</v>
      </c>
      <c r="BB332" s="11">
        <v>241814203</v>
      </c>
      <c r="BC332" s="13">
        <v>240312544</v>
      </c>
      <c r="BD332" s="13">
        <v>243846676</v>
      </c>
      <c r="BE332" s="7">
        <v>973.61</v>
      </c>
    </row>
    <row r="333" spans="1:57">
      <c r="A333">
        <v>15223</v>
      </c>
      <c r="B333" t="s">
        <v>329</v>
      </c>
      <c r="C333" t="s">
        <v>345</v>
      </c>
      <c r="D333" s="11">
        <v>49320</v>
      </c>
      <c r="E333" s="11">
        <v>49156</v>
      </c>
      <c r="F333" s="11">
        <v>48947</v>
      </c>
      <c r="G333" s="11">
        <v>48755</v>
      </c>
      <c r="H333" s="11">
        <v>48491</v>
      </c>
      <c r="I333" s="11">
        <v>48192</v>
      </c>
      <c r="J333" s="11">
        <v>47715</v>
      </c>
      <c r="K333" s="11">
        <v>47344</v>
      </c>
      <c r="L333" s="11">
        <v>46959</v>
      </c>
      <c r="M333" s="11">
        <v>46608</v>
      </c>
      <c r="N333" s="11">
        <v>46085</v>
      </c>
      <c r="O333" s="11">
        <v>45712</v>
      </c>
      <c r="P333" s="11">
        <v>45289</v>
      </c>
      <c r="Q333" s="11">
        <v>45078</v>
      </c>
      <c r="R333" s="11">
        <v>44572</v>
      </c>
      <c r="S333" s="6">
        <v>44064</v>
      </c>
      <c r="T333" s="13">
        <v>43482</v>
      </c>
      <c r="U333" s="11"/>
      <c r="V333" s="11">
        <v>19673638</v>
      </c>
      <c r="W333" s="11">
        <v>18784302</v>
      </c>
      <c r="X333" s="11">
        <v>18935578</v>
      </c>
      <c r="Y333" s="11">
        <v>21188111</v>
      </c>
      <c r="Z333" s="11">
        <v>20504295</v>
      </c>
      <c r="AA333" s="11">
        <v>18966494</v>
      </c>
      <c r="AB333" s="11">
        <v>19171261</v>
      </c>
      <c r="AC333" s="11">
        <v>17761227</v>
      </c>
      <c r="AD333" s="11">
        <v>18608410</v>
      </c>
      <c r="AE333" s="11">
        <v>19659496</v>
      </c>
      <c r="AF333" s="11">
        <v>19962449</v>
      </c>
      <c r="AG333" s="11">
        <v>20755371</v>
      </c>
      <c r="AH333" s="11">
        <v>21615008</v>
      </c>
      <c r="AI333" s="11">
        <v>25009981</v>
      </c>
      <c r="AJ333" s="12">
        <v>23151835</v>
      </c>
      <c r="AK333" s="13">
        <v>22408862</v>
      </c>
      <c r="AL333" s="13">
        <v>21296375</v>
      </c>
      <c r="AM333" s="12"/>
      <c r="AN333" s="11">
        <v>50525766</v>
      </c>
      <c r="AO333" s="11">
        <v>49566914</v>
      </c>
      <c r="AP333" s="11">
        <v>49507051</v>
      </c>
      <c r="AQ333" s="11">
        <v>47950368</v>
      </c>
      <c r="AR333" s="11">
        <v>47162829</v>
      </c>
      <c r="AS333" s="11">
        <v>46805884</v>
      </c>
      <c r="AT333" s="11">
        <v>48155859</v>
      </c>
      <c r="AU333" s="11">
        <v>47899593</v>
      </c>
      <c r="AV333" s="11">
        <v>47110291</v>
      </c>
      <c r="AW333" s="11">
        <v>46061305</v>
      </c>
      <c r="AX333" s="11">
        <v>43511791</v>
      </c>
      <c r="AY333" s="11">
        <v>42832263</v>
      </c>
      <c r="AZ333" s="11">
        <v>43967522</v>
      </c>
      <c r="BA333" s="11">
        <v>44469486</v>
      </c>
      <c r="BB333" s="11">
        <v>44677070</v>
      </c>
      <c r="BC333" s="13">
        <v>45687978</v>
      </c>
      <c r="BD333" s="13">
        <v>44519378</v>
      </c>
      <c r="BE333" s="7">
        <v>192.72</v>
      </c>
    </row>
    <row r="334" spans="1:57">
      <c r="A334">
        <v>15224</v>
      </c>
      <c r="B334" t="s">
        <v>329</v>
      </c>
      <c r="C334" t="s">
        <v>346</v>
      </c>
      <c r="D334" s="11">
        <v>72536</v>
      </c>
      <c r="E334" s="11">
        <v>71667</v>
      </c>
      <c r="F334" s="11">
        <v>70881</v>
      </c>
      <c r="G334" s="11">
        <v>70015</v>
      </c>
      <c r="H334" s="11">
        <v>69009</v>
      </c>
      <c r="I334" s="11">
        <v>68058</v>
      </c>
      <c r="J334" s="11">
        <v>67079</v>
      </c>
      <c r="K334" s="11">
        <v>66119</v>
      </c>
      <c r="L334" s="11">
        <v>65163</v>
      </c>
      <c r="M334" s="11">
        <v>64358</v>
      </c>
      <c r="N334" s="11">
        <v>63324</v>
      </c>
      <c r="O334" s="11">
        <v>62294</v>
      </c>
      <c r="P334" s="11">
        <v>61175</v>
      </c>
      <c r="Q334" s="11">
        <v>60585</v>
      </c>
      <c r="R334" s="11">
        <v>59387</v>
      </c>
      <c r="S334" s="6">
        <v>58314</v>
      </c>
      <c r="T334" s="13">
        <v>57258</v>
      </c>
      <c r="U334" s="11"/>
      <c r="V334" s="11">
        <v>50159428</v>
      </c>
      <c r="W334" s="11">
        <v>48680890</v>
      </c>
      <c r="X334" s="11">
        <v>49080645</v>
      </c>
      <c r="Y334" s="11">
        <v>55069860</v>
      </c>
      <c r="Z334" s="11">
        <v>49474314</v>
      </c>
      <c r="AA334" s="11">
        <v>48102370</v>
      </c>
      <c r="AB334" s="11">
        <v>44159216</v>
      </c>
      <c r="AC334" s="11">
        <v>44105204</v>
      </c>
      <c r="AD334" s="11">
        <v>42609988</v>
      </c>
      <c r="AE334" s="11">
        <v>47887949</v>
      </c>
      <c r="AF334" s="11">
        <v>49461784</v>
      </c>
      <c r="AG334" s="11">
        <v>50757351</v>
      </c>
      <c r="AH334" s="11">
        <v>48499900</v>
      </c>
      <c r="AI334" s="11">
        <v>61629243</v>
      </c>
      <c r="AJ334" s="12">
        <v>51524070</v>
      </c>
      <c r="AK334" s="13">
        <v>47402834</v>
      </c>
      <c r="AL334" s="13">
        <v>44325829</v>
      </c>
      <c r="AM334" s="12"/>
      <c r="AN334" s="11">
        <v>78165762</v>
      </c>
      <c r="AO334" s="11">
        <v>76535903</v>
      </c>
      <c r="AP334" s="11">
        <v>73274470</v>
      </c>
      <c r="AQ334" s="11">
        <v>69072950</v>
      </c>
      <c r="AR334" s="11">
        <v>66555745</v>
      </c>
      <c r="AS334" s="11">
        <v>65003849</v>
      </c>
      <c r="AT334" s="11">
        <v>66809643</v>
      </c>
      <c r="AU334" s="11">
        <v>64578530</v>
      </c>
      <c r="AV334" s="11">
        <v>60494376</v>
      </c>
      <c r="AW334" s="11">
        <v>59468674</v>
      </c>
      <c r="AX334" s="11">
        <v>55476017</v>
      </c>
      <c r="AY334" s="11">
        <v>54410055</v>
      </c>
      <c r="AZ334" s="11">
        <v>54522500</v>
      </c>
      <c r="BA334" s="11">
        <v>53759841</v>
      </c>
      <c r="BB334" s="11">
        <v>52796139</v>
      </c>
      <c r="BC334" s="13">
        <v>51135623</v>
      </c>
      <c r="BD334" s="13">
        <v>51035209</v>
      </c>
      <c r="BE334" s="7">
        <v>855.31</v>
      </c>
    </row>
    <row r="335" spans="1:57">
      <c r="A335">
        <v>15225</v>
      </c>
      <c r="B335" t="s">
        <v>329</v>
      </c>
      <c r="C335" t="s">
        <v>347</v>
      </c>
      <c r="D335" s="11">
        <v>45727</v>
      </c>
      <c r="E335" s="11">
        <v>45397</v>
      </c>
      <c r="F335" s="11">
        <v>45026</v>
      </c>
      <c r="G335" s="11">
        <v>44538</v>
      </c>
      <c r="H335" s="11">
        <v>44105</v>
      </c>
      <c r="I335" s="11">
        <v>43781</v>
      </c>
      <c r="J335" s="11">
        <v>43202</v>
      </c>
      <c r="K335" s="11">
        <v>42566</v>
      </c>
      <c r="L335" s="11">
        <v>42140</v>
      </c>
      <c r="M335" s="11">
        <v>41634</v>
      </c>
      <c r="N335" s="11">
        <v>41113</v>
      </c>
      <c r="O335" s="11">
        <v>40465</v>
      </c>
      <c r="P335" s="11">
        <v>39767</v>
      </c>
      <c r="Q335" s="11">
        <v>39462</v>
      </c>
      <c r="R335" s="11">
        <v>38732</v>
      </c>
      <c r="S335" s="6">
        <v>38019</v>
      </c>
      <c r="T335" s="13">
        <v>37331</v>
      </c>
      <c r="U335" s="11"/>
      <c r="V335" s="11">
        <v>29390961</v>
      </c>
      <c r="W335" s="11">
        <v>27180200</v>
      </c>
      <c r="X335" s="11">
        <v>31791096</v>
      </c>
      <c r="Y335" s="11">
        <v>29534783</v>
      </c>
      <c r="Z335" s="11">
        <v>31459603</v>
      </c>
      <c r="AA335" s="11">
        <v>31966187</v>
      </c>
      <c r="AB335" s="11">
        <v>28009536</v>
      </c>
      <c r="AC335" s="11">
        <v>24286974</v>
      </c>
      <c r="AD335" s="11">
        <v>25106549</v>
      </c>
      <c r="AE335" s="11">
        <v>30145364</v>
      </c>
      <c r="AF335" s="11">
        <v>27427616</v>
      </c>
      <c r="AG335" s="11">
        <v>26156427</v>
      </c>
      <c r="AH335" s="11">
        <v>27278267</v>
      </c>
      <c r="AI335" s="11">
        <v>27751216</v>
      </c>
      <c r="AJ335" s="12">
        <v>26224424</v>
      </c>
      <c r="AK335" s="13">
        <v>27662004</v>
      </c>
      <c r="AL335" s="13">
        <v>28636369</v>
      </c>
      <c r="AM335" s="12"/>
      <c r="AN335" s="11">
        <v>51510751</v>
      </c>
      <c r="AO335" s="11">
        <v>49812970</v>
      </c>
      <c r="AP335" s="11">
        <v>47184211</v>
      </c>
      <c r="AQ335" s="11">
        <v>44019412</v>
      </c>
      <c r="AR335" s="11">
        <v>43218866</v>
      </c>
      <c r="AS335" s="11">
        <v>42918785</v>
      </c>
      <c r="AT335" s="11">
        <v>45396099</v>
      </c>
      <c r="AU335" s="11">
        <v>45594341</v>
      </c>
      <c r="AV335" s="11">
        <v>43842549</v>
      </c>
      <c r="AW335" s="11">
        <v>42892518</v>
      </c>
      <c r="AX335" s="11">
        <v>39361374</v>
      </c>
      <c r="AY335" s="11">
        <v>38813976</v>
      </c>
      <c r="AZ335" s="11">
        <v>39150458</v>
      </c>
      <c r="BA335" s="11">
        <v>39154084</v>
      </c>
      <c r="BB335" s="11">
        <v>38594489</v>
      </c>
      <c r="BC335" s="13">
        <v>38429275</v>
      </c>
      <c r="BD335" s="13">
        <v>39278990</v>
      </c>
      <c r="BE335" s="7">
        <v>946.93</v>
      </c>
    </row>
    <row r="336" spans="1:57">
      <c r="A336">
        <v>15226</v>
      </c>
      <c r="B336" t="s">
        <v>329</v>
      </c>
      <c r="C336" t="s">
        <v>348</v>
      </c>
      <c r="D336" s="11">
        <v>64781</v>
      </c>
      <c r="E336" s="11">
        <v>64535</v>
      </c>
      <c r="F336" s="11">
        <v>64043</v>
      </c>
      <c r="G336" s="11">
        <v>63547</v>
      </c>
      <c r="H336" s="11">
        <v>63146</v>
      </c>
      <c r="I336" s="11">
        <v>62869</v>
      </c>
      <c r="J336" s="11">
        <v>62464</v>
      </c>
      <c r="K336" s="11">
        <v>62061</v>
      </c>
      <c r="L336" s="11">
        <v>61670</v>
      </c>
      <c r="M336" s="11">
        <v>61188</v>
      </c>
      <c r="N336" s="11">
        <v>60885</v>
      </c>
      <c r="O336" s="11">
        <v>60316</v>
      </c>
      <c r="P336" s="11">
        <v>59769</v>
      </c>
      <c r="Q336" s="11">
        <v>59474</v>
      </c>
      <c r="R336" s="11">
        <v>58883</v>
      </c>
      <c r="S336" s="6">
        <v>58125</v>
      </c>
      <c r="T336" s="13">
        <v>57439</v>
      </c>
      <c r="U336" s="11"/>
      <c r="V336" s="11">
        <v>29448728</v>
      </c>
      <c r="W336" s="11">
        <v>28013454</v>
      </c>
      <c r="X336" s="11">
        <v>26508640</v>
      </c>
      <c r="Y336" s="11">
        <v>27258255</v>
      </c>
      <c r="Z336" s="11">
        <v>29049900</v>
      </c>
      <c r="AA336" s="11">
        <v>29126035</v>
      </c>
      <c r="AB336" s="11">
        <v>28661464</v>
      </c>
      <c r="AC336" s="11">
        <v>26991042</v>
      </c>
      <c r="AD336" s="11">
        <v>28998920</v>
      </c>
      <c r="AE336" s="11">
        <v>31948898</v>
      </c>
      <c r="AF336" s="11">
        <v>33878098</v>
      </c>
      <c r="AG336" s="11">
        <v>34358959</v>
      </c>
      <c r="AH336" s="11">
        <v>35276181</v>
      </c>
      <c r="AI336" s="11">
        <v>34437329</v>
      </c>
      <c r="AJ336" s="12">
        <v>33518520</v>
      </c>
      <c r="AK336" s="13">
        <v>36054131</v>
      </c>
      <c r="AL336" s="13">
        <v>32838633</v>
      </c>
      <c r="AM336" s="12"/>
      <c r="AN336" s="11">
        <v>74623297</v>
      </c>
      <c r="AO336" s="11">
        <v>70422425</v>
      </c>
      <c r="AP336" s="11">
        <v>68669071</v>
      </c>
      <c r="AQ336" s="11">
        <v>66654204</v>
      </c>
      <c r="AR336" s="11">
        <v>65852770</v>
      </c>
      <c r="AS336" s="11">
        <v>65892007</v>
      </c>
      <c r="AT336" s="11">
        <v>68055091</v>
      </c>
      <c r="AU336" s="11">
        <v>69566071</v>
      </c>
      <c r="AV336" s="11">
        <v>66980515</v>
      </c>
      <c r="AW336" s="11">
        <v>66178061</v>
      </c>
      <c r="AX336" s="11">
        <v>60749451</v>
      </c>
      <c r="AY336" s="11">
        <v>60411871</v>
      </c>
      <c r="AZ336" s="11">
        <v>61770785</v>
      </c>
      <c r="BA336" s="11">
        <v>61961474</v>
      </c>
      <c r="BB336" s="11">
        <v>62176416</v>
      </c>
      <c r="BC336" s="13">
        <v>61074246</v>
      </c>
      <c r="BD336" s="13">
        <v>64572519</v>
      </c>
      <c r="BE336" s="7">
        <v>584.82000000000005</v>
      </c>
    </row>
    <row r="337" spans="1:57">
      <c r="A337">
        <v>15227</v>
      </c>
      <c r="B337" t="s">
        <v>329</v>
      </c>
      <c r="C337" t="s">
        <v>349</v>
      </c>
      <c r="D337" s="11">
        <v>34288</v>
      </c>
      <c r="E337" s="11">
        <v>34135</v>
      </c>
      <c r="F337" s="11">
        <v>33888</v>
      </c>
      <c r="G337" s="11">
        <v>33683</v>
      </c>
      <c r="H337" s="11">
        <v>33398</v>
      </c>
      <c r="I337" s="11">
        <v>33273</v>
      </c>
      <c r="J337" s="11">
        <v>33013</v>
      </c>
      <c r="K337" s="11">
        <v>32639</v>
      </c>
      <c r="L337" s="11">
        <v>32320</v>
      </c>
      <c r="M337" s="11">
        <v>32040</v>
      </c>
      <c r="N337" s="11">
        <v>31814</v>
      </c>
      <c r="O337" s="11">
        <v>31510</v>
      </c>
      <c r="P337" s="11">
        <v>31231</v>
      </c>
      <c r="Q337" s="11">
        <v>31038</v>
      </c>
      <c r="R337" s="11">
        <v>30748</v>
      </c>
      <c r="S337" s="6">
        <v>30456</v>
      </c>
      <c r="T337" s="13">
        <v>30145</v>
      </c>
      <c r="U337" s="11"/>
      <c r="V337" s="11">
        <v>17519956</v>
      </c>
      <c r="W337" s="11">
        <v>19638431</v>
      </c>
      <c r="X337" s="11">
        <v>15551588</v>
      </c>
      <c r="Y337" s="11">
        <v>14888840</v>
      </c>
      <c r="Z337" s="11">
        <v>14013879</v>
      </c>
      <c r="AA337" s="11">
        <v>14388023</v>
      </c>
      <c r="AB337" s="11">
        <v>13653349</v>
      </c>
      <c r="AC337" s="11">
        <v>14441072</v>
      </c>
      <c r="AD337" s="11">
        <v>14217830</v>
      </c>
      <c r="AE337" s="11">
        <v>17391361</v>
      </c>
      <c r="AF337" s="11">
        <v>15583528</v>
      </c>
      <c r="AG337" s="11">
        <v>15200285</v>
      </c>
      <c r="AH337" s="11">
        <v>14998246</v>
      </c>
      <c r="AI337" s="11">
        <v>15547496</v>
      </c>
      <c r="AJ337" s="12">
        <v>16143391</v>
      </c>
      <c r="AK337" s="13">
        <v>16140663</v>
      </c>
      <c r="AL337" s="13">
        <v>14418134</v>
      </c>
      <c r="AM337" s="12"/>
      <c r="AN337" s="11">
        <v>39277764</v>
      </c>
      <c r="AO337" s="11">
        <v>38525927</v>
      </c>
      <c r="AP337" s="11">
        <v>38137558</v>
      </c>
      <c r="AQ337" s="11">
        <v>35817246</v>
      </c>
      <c r="AR337" s="11">
        <v>34492050</v>
      </c>
      <c r="AS337" s="11">
        <v>34135003</v>
      </c>
      <c r="AT337" s="11">
        <v>35800971</v>
      </c>
      <c r="AU337" s="11">
        <v>36069877</v>
      </c>
      <c r="AV337" s="11">
        <v>35578530</v>
      </c>
      <c r="AW337" s="11">
        <v>34342275</v>
      </c>
      <c r="AX337" s="11">
        <v>31281491</v>
      </c>
      <c r="AY337" s="11">
        <v>31214826</v>
      </c>
      <c r="AZ337" s="11">
        <v>31824117</v>
      </c>
      <c r="BA337" s="11">
        <v>31940462</v>
      </c>
      <c r="BB337" s="11">
        <v>31751714</v>
      </c>
      <c r="BC337" s="13">
        <v>31193841</v>
      </c>
      <c r="BD337" s="13">
        <v>32211381</v>
      </c>
      <c r="BE337" s="7">
        <v>265.18</v>
      </c>
    </row>
    <row r="338" spans="1:57">
      <c r="A338">
        <v>16201</v>
      </c>
      <c r="B338" t="s">
        <v>350</v>
      </c>
      <c r="C338" t="s">
        <v>351</v>
      </c>
      <c r="D338" s="11">
        <v>416988</v>
      </c>
      <c r="E338" s="11">
        <v>416971</v>
      </c>
      <c r="F338" s="11">
        <v>417146</v>
      </c>
      <c r="G338" s="11">
        <v>417181</v>
      </c>
      <c r="H338" s="11">
        <v>417465</v>
      </c>
      <c r="I338" s="11">
        <v>418012</v>
      </c>
      <c r="J338" s="11">
        <v>417591</v>
      </c>
      <c r="K338" s="11">
        <v>417282</v>
      </c>
      <c r="L338" s="11">
        <v>417308</v>
      </c>
      <c r="M338" s="11">
        <v>417322</v>
      </c>
      <c r="N338" s="11">
        <v>417046</v>
      </c>
      <c r="O338" s="11">
        <v>416223</v>
      </c>
      <c r="P338" s="11">
        <v>415407</v>
      </c>
      <c r="Q338" s="11">
        <v>415407</v>
      </c>
      <c r="R338" s="11">
        <v>414723</v>
      </c>
      <c r="S338" s="6">
        <v>413697</v>
      </c>
      <c r="T338" s="13">
        <v>412493</v>
      </c>
      <c r="U338" s="11"/>
      <c r="V338" s="11">
        <v>165471926</v>
      </c>
      <c r="W338" s="11">
        <v>164228407</v>
      </c>
      <c r="X338" s="11">
        <v>162898964</v>
      </c>
      <c r="Y338" s="11">
        <v>161519300</v>
      </c>
      <c r="Z338" s="11">
        <v>154170426</v>
      </c>
      <c r="AA338" s="11">
        <v>177384547</v>
      </c>
      <c r="AB338" s="11">
        <v>168364619</v>
      </c>
      <c r="AC338" s="11">
        <v>173750363</v>
      </c>
      <c r="AD338" s="11">
        <v>170288283</v>
      </c>
      <c r="AE338" s="11">
        <v>169548432</v>
      </c>
      <c r="AF338" s="11">
        <v>162729593</v>
      </c>
      <c r="AG338" s="11">
        <v>162329843</v>
      </c>
      <c r="AH338" s="11">
        <v>156111221</v>
      </c>
      <c r="AI338" s="11">
        <v>162576758</v>
      </c>
      <c r="AJ338" s="12">
        <v>165166244</v>
      </c>
      <c r="AK338" s="13">
        <v>169611578</v>
      </c>
      <c r="AL338" s="13">
        <v>158031157</v>
      </c>
      <c r="AM338" s="12"/>
      <c r="AN338" s="11">
        <v>647657102</v>
      </c>
      <c r="AO338" s="11">
        <v>645487865</v>
      </c>
      <c r="AP338" s="11">
        <v>624913904</v>
      </c>
      <c r="AQ338" s="11">
        <v>596295210</v>
      </c>
      <c r="AR338" s="11">
        <v>588422371</v>
      </c>
      <c r="AS338" s="11">
        <v>592991096</v>
      </c>
      <c r="AT338" s="11">
        <v>621180178</v>
      </c>
      <c r="AU338" s="11">
        <v>628131323</v>
      </c>
      <c r="AV338" s="11">
        <v>627808969</v>
      </c>
      <c r="AW338" s="11">
        <v>617372966</v>
      </c>
      <c r="AX338" s="11">
        <v>574453993</v>
      </c>
      <c r="AY338" s="11">
        <v>582617949</v>
      </c>
      <c r="AZ338" s="11">
        <v>587779710</v>
      </c>
      <c r="BA338" s="11">
        <v>589571810</v>
      </c>
      <c r="BB338" s="11">
        <v>594029487</v>
      </c>
      <c r="BC338" s="13">
        <v>600232906</v>
      </c>
      <c r="BD338" s="13">
        <v>615231967</v>
      </c>
      <c r="BE338" s="7">
        <v>1241.8499999999999</v>
      </c>
    </row>
    <row r="339" spans="1:57">
      <c r="A339">
        <v>16202</v>
      </c>
      <c r="B339" t="s">
        <v>350</v>
      </c>
      <c r="C339" t="s">
        <v>352</v>
      </c>
      <c r="D339" s="11">
        <v>186588</v>
      </c>
      <c r="E339" s="11">
        <v>185931</v>
      </c>
      <c r="F339" s="11">
        <v>185217</v>
      </c>
      <c r="G339" s="11">
        <v>184113</v>
      </c>
      <c r="H339" s="11">
        <v>183271</v>
      </c>
      <c r="I339" s="11">
        <v>182408</v>
      </c>
      <c r="J339" s="11">
        <v>181362</v>
      </c>
      <c r="K339" s="11">
        <v>180121</v>
      </c>
      <c r="L339" s="11">
        <v>178977</v>
      </c>
      <c r="M339" s="11">
        <v>178047</v>
      </c>
      <c r="N339" s="11">
        <v>176945</v>
      </c>
      <c r="O339" s="11">
        <v>176120</v>
      </c>
      <c r="P339" s="11">
        <v>174928</v>
      </c>
      <c r="Q339" s="11">
        <v>174477</v>
      </c>
      <c r="R339" s="11">
        <v>173186</v>
      </c>
      <c r="S339" s="6">
        <v>172247</v>
      </c>
      <c r="T339" s="13">
        <v>171398</v>
      </c>
      <c r="U339" s="11"/>
      <c r="V339" s="11">
        <v>63992199</v>
      </c>
      <c r="W339" s="11">
        <v>70699043</v>
      </c>
      <c r="X339" s="11">
        <v>67975089</v>
      </c>
      <c r="Y339" s="11">
        <v>70433875</v>
      </c>
      <c r="Z339" s="11">
        <v>60667945</v>
      </c>
      <c r="AA339" s="11">
        <v>61479536</v>
      </c>
      <c r="AB339" s="11">
        <v>60040691</v>
      </c>
      <c r="AC339" s="11">
        <v>62318813</v>
      </c>
      <c r="AD339" s="11">
        <v>66233104</v>
      </c>
      <c r="AE339" s="11">
        <v>68720143</v>
      </c>
      <c r="AF339" s="11">
        <v>69032925</v>
      </c>
      <c r="AG339" s="11">
        <v>71264796</v>
      </c>
      <c r="AH339" s="11">
        <v>71603807</v>
      </c>
      <c r="AI339" s="11">
        <v>82213080</v>
      </c>
      <c r="AJ339" s="12">
        <v>83926707</v>
      </c>
      <c r="AK339" s="13">
        <v>68457856</v>
      </c>
      <c r="AL339" s="13">
        <v>72626178</v>
      </c>
      <c r="AM339" s="12"/>
      <c r="AN339" s="11">
        <v>272586591</v>
      </c>
      <c r="AO339" s="11">
        <v>269783169</v>
      </c>
      <c r="AP339" s="11">
        <v>261138062</v>
      </c>
      <c r="AQ339" s="11">
        <v>249482795</v>
      </c>
      <c r="AR339" s="11">
        <v>245582785</v>
      </c>
      <c r="AS339" s="11">
        <v>245690333</v>
      </c>
      <c r="AT339" s="11">
        <v>255376633</v>
      </c>
      <c r="AU339" s="11">
        <v>256034440</v>
      </c>
      <c r="AV339" s="11">
        <v>251678138</v>
      </c>
      <c r="AW339" s="11">
        <v>244288182</v>
      </c>
      <c r="AX339" s="11">
        <v>223054058</v>
      </c>
      <c r="AY339" s="11">
        <v>222683745</v>
      </c>
      <c r="AZ339" s="11">
        <v>226213944</v>
      </c>
      <c r="BA339" s="11">
        <v>225358652</v>
      </c>
      <c r="BB339" s="11">
        <v>228827646</v>
      </c>
      <c r="BC339" s="13">
        <v>229689977</v>
      </c>
      <c r="BD339" s="13">
        <v>232788465</v>
      </c>
      <c r="BE339" s="7">
        <v>209.42</v>
      </c>
    </row>
    <row r="340" spans="1:57">
      <c r="A340">
        <v>16204</v>
      </c>
      <c r="B340" t="s">
        <v>350</v>
      </c>
      <c r="C340" t="s">
        <v>353</v>
      </c>
      <c r="D340" s="11">
        <v>47160</v>
      </c>
      <c r="E340" s="11">
        <v>46909</v>
      </c>
      <c r="F340" s="11">
        <v>46747</v>
      </c>
      <c r="G340" s="11">
        <v>46568</v>
      </c>
      <c r="H340" s="11">
        <v>46460</v>
      </c>
      <c r="I340" s="11">
        <v>46539</v>
      </c>
      <c r="J340" s="11">
        <v>46120</v>
      </c>
      <c r="K340" s="11">
        <v>45925</v>
      </c>
      <c r="L340" s="11">
        <v>45499</v>
      </c>
      <c r="M340" s="11">
        <v>45164</v>
      </c>
      <c r="N340" s="11">
        <v>44726</v>
      </c>
      <c r="O340" s="11">
        <v>44300</v>
      </c>
      <c r="P340" s="11">
        <v>43876</v>
      </c>
      <c r="Q340" s="11">
        <v>43718</v>
      </c>
      <c r="R340" s="11">
        <v>43232</v>
      </c>
      <c r="S340" s="6">
        <v>42795</v>
      </c>
      <c r="T340" s="13">
        <v>42330</v>
      </c>
      <c r="U340" s="11"/>
      <c r="V340" s="11">
        <v>20051863</v>
      </c>
      <c r="W340" s="11">
        <v>18028897</v>
      </c>
      <c r="X340" s="11">
        <v>17642004</v>
      </c>
      <c r="Y340" s="11">
        <v>18643860</v>
      </c>
      <c r="Z340" s="11">
        <v>17719765</v>
      </c>
      <c r="AA340" s="11">
        <v>17990621</v>
      </c>
      <c r="AB340" s="11">
        <v>16711302</v>
      </c>
      <c r="AC340" s="11">
        <v>17882871</v>
      </c>
      <c r="AD340" s="11">
        <v>16253120</v>
      </c>
      <c r="AE340" s="11">
        <v>17198305</v>
      </c>
      <c r="AF340" s="11">
        <v>18486651</v>
      </c>
      <c r="AG340" s="11">
        <v>17041421</v>
      </c>
      <c r="AH340" s="11">
        <v>16597939</v>
      </c>
      <c r="AI340" s="11">
        <v>17315188</v>
      </c>
      <c r="AJ340" s="12">
        <v>17813262</v>
      </c>
      <c r="AK340" s="13">
        <v>17565014</v>
      </c>
      <c r="AL340" s="13">
        <v>17926818</v>
      </c>
      <c r="AM340" s="12"/>
      <c r="AN340" s="11">
        <v>71019005</v>
      </c>
      <c r="AO340" s="11">
        <v>70207290</v>
      </c>
      <c r="AP340" s="11">
        <v>67374478</v>
      </c>
      <c r="AQ340" s="11">
        <v>62266812</v>
      </c>
      <c r="AR340" s="11">
        <v>61311985</v>
      </c>
      <c r="AS340" s="11">
        <v>63050814</v>
      </c>
      <c r="AT340" s="11">
        <v>64653201</v>
      </c>
      <c r="AU340" s="11">
        <v>66720251</v>
      </c>
      <c r="AV340" s="11">
        <v>64659071</v>
      </c>
      <c r="AW340" s="11">
        <v>62854714</v>
      </c>
      <c r="AX340" s="11">
        <v>56674476</v>
      </c>
      <c r="AY340" s="11">
        <v>56720332</v>
      </c>
      <c r="AZ340" s="11">
        <v>57091642</v>
      </c>
      <c r="BA340" s="11">
        <v>56655392</v>
      </c>
      <c r="BB340" s="11">
        <v>57383887</v>
      </c>
      <c r="BC340" s="13">
        <v>58472757</v>
      </c>
      <c r="BD340" s="13">
        <v>63270699</v>
      </c>
      <c r="BE340" s="7">
        <v>200.63</v>
      </c>
    </row>
    <row r="341" spans="1:57">
      <c r="A341">
        <v>16205</v>
      </c>
      <c r="B341" t="s">
        <v>350</v>
      </c>
      <c r="C341" t="s">
        <v>354</v>
      </c>
      <c r="D341" s="11">
        <v>58101</v>
      </c>
      <c r="E341" s="11">
        <v>57626</v>
      </c>
      <c r="F341" s="11">
        <v>57269</v>
      </c>
      <c r="G341" s="11">
        <v>57016</v>
      </c>
      <c r="H341" s="11">
        <v>56438</v>
      </c>
      <c r="I341" s="11">
        <v>55970</v>
      </c>
      <c r="J341" s="11">
        <v>55416</v>
      </c>
      <c r="K341" s="11">
        <v>54723</v>
      </c>
      <c r="L341" s="11">
        <v>54115</v>
      </c>
      <c r="M341" s="11">
        <v>53475</v>
      </c>
      <c r="N341" s="11">
        <v>52804</v>
      </c>
      <c r="O341" s="11">
        <v>52135</v>
      </c>
      <c r="P341" s="11">
        <v>51436</v>
      </c>
      <c r="Q341" s="11">
        <v>50873</v>
      </c>
      <c r="R341" s="11">
        <v>50180</v>
      </c>
      <c r="S341" s="6">
        <v>49415</v>
      </c>
      <c r="T341" s="13">
        <v>48669</v>
      </c>
      <c r="U341" s="11"/>
      <c r="V341" s="11">
        <v>23948289</v>
      </c>
      <c r="W341" s="11">
        <v>24123955</v>
      </c>
      <c r="X341" s="11">
        <v>24474386</v>
      </c>
      <c r="Y341" s="11">
        <v>21992363</v>
      </c>
      <c r="Z341" s="11">
        <v>21783465</v>
      </c>
      <c r="AA341" s="11">
        <v>21773165</v>
      </c>
      <c r="AB341" s="11">
        <v>21576228</v>
      </c>
      <c r="AC341" s="11">
        <v>20982361</v>
      </c>
      <c r="AD341" s="11">
        <v>21251132</v>
      </c>
      <c r="AE341" s="11">
        <v>21632883</v>
      </c>
      <c r="AF341" s="11">
        <v>21823003</v>
      </c>
      <c r="AG341" s="11">
        <v>23049181</v>
      </c>
      <c r="AH341" s="11">
        <v>23271390</v>
      </c>
      <c r="AI341" s="11">
        <v>23888575</v>
      </c>
      <c r="AJ341" s="12">
        <v>21689807</v>
      </c>
      <c r="AK341" s="13">
        <v>22101613</v>
      </c>
      <c r="AL341" s="13">
        <v>21270308</v>
      </c>
      <c r="AM341" s="12"/>
      <c r="AN341" s="11">
        <v>75346194</v>
      </c>
      <c r="AO341" s="11">
        <v>74219383</v>
      </c>
      <c r="AP341" s="11">
        <v>71453222</v>
      </c>
      <c r="AQ341" s="11">
        <v>67997092</v>
      </c>
      <c r="AR341" s="11">
        <v>66898678</v>
      </c>
      <c r="AS341" s="11">
        <v>66212960</v>
      </c>
      <c r="AT341" s="11">
        <v>67960584</v>
      </c>
      <c r="AU341" s="11">
        <v>68171853</v>
      </c>
      <c r="AV341" s="11">
        <v>67406564</v>
      </c>
      <c r="AW341" s="11">
        <v>65041038</v>
      </c>
      <c r="AX341" s="11">
        <v>58848585</v>
      </c>
      <c r="AY341" s="11">
        <v>59057871</v>
      </c>
      <c r="AZ341" s="11">
        <v>60010624</v>
      </c>
      <c r="BA341" s="11">
        <v>59245105</v>
      </c>
      <c r="BB341" s="11">
        <v>58650180</v>
      </c>
      <c r="BC341" s="13">
        <v>58344334</v>
      </c>
      <c r="BD341" s="13">
        <v>57980493</v>
      </c>
      <c r="BE341" s="7">
        <v>230.49</v>
      </c>
    </row>
    <row r="342" spans="1:57">
      <c r="A342">
        <v>16206</v>
      </c>
      <c r="B342" t="s">
        <v>350</v>
      </c>
      <c r="C342" t="s">
        <v>355</v>
      </c>
      <c r="D342" s="11">
        <v>33879</v>
      </c>
      <c r="E342" s="11">
        <v>34039</v>
      </c>
      <c r="F342" s="11">
        <v>34208</v>
      </c>
      <c r="G342" s="11">
        <v>34248</v>
      </c>
      <c r="H342" s="11">
        <v>34254</v>
      </c>
      <c r="I342" s="11">
        <v>34204</v>
      </c>
      <c r="J342" s="11">
        <v>34107</v>
      </c>
      <c r="K342" s="11">
        <v>33900</v>
      </c>
      <c r="L342" s="11">
        <v>33913</v>
      </c>
      <c r="M342" s="11">
        <v>33912</v>
      </c>
      <c r="N342" s="11">
        <v>33886</v>
      </c>
      <c r="O342" s="11">
        <v>33706</v>
      </c>
      <c r="P342" s="11">
        <v>33592</v>
      </c>
      <c r="Q342" s="11">
        <v>33510</v>
      </c>
      <c r="R342" s="11">
        <v>33433</v>
      </c>
      <c r="S342" s="6">
        <v>33199</v>
      </c>
      <c r="T342" s="13">
        <v>33106</v>
      </c>
      <c r="U342" s="11"/>
      <c r="V342" s="11">
        <v>14030745</v>
      </c>
      <c r="W342" s="11">
        <v>13539333</v>
      </c>
      <c r="X342" s="11">
        <v>13053034</v>
      </c>
      <c r="Y342" s="11">
        <v>12040569</v>
      </c>
      <c r="Z342" s="11">
        <v>12128022</v>
      </c>
      <c r="AA342" s="11">
        <v>12191815</v>
      </c>
      <c r="AB342" s="11">
        <v>12184146</v>
      </c>
      <c r="AC342" s="11">
        <v>12737996</v>
      </c>
      <c r="AD342" s="11">
        <v>11740578</v>
      </c>
      <c r="AE342" s="11">
        <v>11780142</v>
      </c>
      <c r="AF342" s="11">
        <v>12237416</v>
      </c>
      <c r="AG342" s="11">
        <v>12627328</v>
      </c>
      <c r="AH342" s="11">
        <v>13204276</v>
      </c>
      <c r="AI342" s="11">
        <v>13779356</v>
      </c>
      <c r="AJ342" s="12">
        <v>13120364</v>
      </c>
      <c r="AK342" s="13">
        <v>13089041</v>
      </c>
      <c r="AL342" s="13">
        <v>12767976</v>
      </c>
      <c r="AM342" s="12"/>
      <c r="AN342" s="11">
        <v>48882734</v>
      </c>
      <c r="AO342" s="11">
        <v>49056883</v>
      </c>
      <c r="AP342" s="11">
        <v>47088869</v>
      </c>
      <c r="AQ342" s="11">
        <v>45569456</v>
      </c>
      <c r="AR342" s="11">
        <v>44891606</v>
      </c>
      <c r="AS342" s="11">
        <v>44982480</v>
      </c>
      <c r="AT342" s="11">
        <v>47146402</v>
      </c>
      <c r="AU342" s="11">
        <v>47235387</v>
      </c>
      <c r="AV342" s="11">
        <v>47133217</v>
      </c>
      <c r="AW342" s="11">
        <v>46348111</v>
      </c>
      <c r="AX342" s="11">
        <v>41898850</v>
      </c>
      <c r="AY342" s="11">
        <v>42756265</v>
      </c>
      <c r="AZ342" s="11">
        <v>44074721</v>
      </c>
      <c r="BA342" s="11">
        <v>43739667</v>
      </c>
      <c r="BB342" s="11">
        <v>44235473</v>
      </c>
      <c r="BC342" s="13">
        <v>45036799</v>
      </c>
      <c r="BD342" s="13">
        <v>45750296</v>
      </c>
      <c r="BE342" s="7">
        <v>54.61</v>
      </c>
    </row>
    <row r="343" spans="1:57">
      <c r="A343">
        <v>16207</v>
      </c>
      <c r="B343" t="s">
        <v>350</v>
      </c>
      <c r="C343" t="s">
        <v>356</v>
      </c>
      <c r="D343" s="11">
        <v>43513</v>
      </c>
      <c r="E343" s="11">
        <v>43377</v>
      </c>
      <c r="F343" s="11">
        <v>43344</v>
      </c>
      <c r="G343" s="11">
        <v>43153</v>
      </c>
      <c r="H343" s="11">
        <v>43227</v>
      </c>
      <c r="I343" s="11">
        <v>43162</v>
      </c>
      <c r="J343" s="11">
        <v>43058</v>
      </c>
      <c r="K343" s="11">
        <v>43012</v>
      </c>
      <c r="L343" s="11">
        <v>42824</v>
      </c>
      <c r="M343" s="11">
        <v>42605</v>
      </c>
      <c r="N343" s="11">
        <v>42396</v>
      </c>
      <c r="O343" s="11">
        <v>42257</v>
      </c>
      <c r="P343" s="11">
        <v>42175</v>
      </c>
      <c r="Q343" s="11">
        <v>42100</v>
      </c>
      <c r="R343" s="11">
        <v>41858</v>
      </c>
      <c r="S343" s="6">
        <v>41651</v>
      </c>
      <c r="T343" s="13">
        <v>41448</v>
      </c>
      <c r="U343" s="11"/>
      <c r="V343" s="11">
        <v>20727727</v>
      </c>
      <c r="W343" s="11">
        <v>21097930</v>
      </c>
      <c r="X343" s="11">
        <v>20280144</v>
      </c>
      <c r="Y343" s="11">
        <v>21102017</v>
      </c>
      <c r="Z343" s="11">
        <v>19064733</v>
      </c>
      <c r="AA343" s="11">
        <v>20421992</v>
      </c>
      <c r="AB343" s="11">
        <v>18694382</v>
      </c>
      <c r="AC343" s="11">
        <v>20592693</v>
      </c>
      <c r="AD343" s="11">
        <v>20098613</v>
      </c>
      <c r="AE343" s="11">
        <v>21500510</v>
      </c>
      <c r="AF343" s="11">
        <v>20337955</v>
      </c>
      <c r="AG343" s="11">
        <v>21806897</v>
      </c>
      <c r="AH343" s="11">
        <v>21659112</v>
      </c>
      <c r="AI343" s="11">
        <v>22175337</v>
      </c>
      <c r="AJ343" s="12">
        <v>23775046</v>
      </c>
      <c r="AK343" s="13">
        <v>22865977</v>
      </c>
      <c r="AL343" s="13">
        <v>19916081</v>
      </c>
      <c r="AM343" s="12"/>
      <c r="AN343" s="11">
        <v>67762337</v>
      </c>
      <c r="AO343" s="11">
        <v>68068616</v>
      </c>
      <c r="AP343" s="11">
        <v>65939568</v>
      </c>
      <c r="AQ343" s="11">
        <v>62079622</v>
      </c>
      <c r="AR343" s="11">
        <v>61731846</v>
      </c>
      <c r="AS343" s="11">
        <v>60971456</v>
      </c>
      <c r="AT343" s="11">
        <v>63926586</v>
      </c>
      <c r="AU343" s="11">
        <v>63872991</v>
      </c>
      <c r="AV343" s="11">
        <v>63786435</v>
      </c>
      <c r="AW343" s="11">
        <v>62587590</v>
      </c>
      <c r="AX343" s="11">
        <v>56935789</v>
      </c>
      <c r="AY343" s="11">
        <v>57173914</v>
      </c>
      <c r="AZ343" s="11">
        <v>58980293</v>
      </c>
      <c r="BA343" s="11">
        <v>58670114</v>
      </c>
      <c r="BB343" s="11">
        <v>59672871</v>
      </c>
      <c r="BC343" s="13">
        <v>60636208</v>
      </c>
      <c r="BD343" s="13">
        <v>61665317</v>
      </c>
      <c r="BE343" s="7">
        <v>426.34</v>
      </c>
    </row>
    <row r="344" spans="1:57">
      <c r="A344">
        <v>16208</v>
      </c>
      <c r="B344" t="s">
        <v>350</v>
      </c>
      <c r="C344" t="s">
        <v>357</v>
      </c>
      <c r="D344" s="11">
        <v>48402</v>
      </c>
      <c r="E344" s="11">
        <v>48667</v>
      </c>
      <c r="F344" s="11">
        <v>48788</v>
      </c>
      <c r="G344" s="11">
        <v>49156</v>
      </c>
      <c r="H344" s="11">
        <v>49175</v>
      </c>
      <c r="I344" s="11">
        <v>49378</v>
      </c>
      <c r="J344" s="11">
        <v>49453</v>
      </c>
      <c r="K344" s="11">
        <v>49441</v>
      </c>
      <c r="L344" s="11">
        <v>49379</v>
      </c>
      <c r="M344" s="11">
        <v>49352</v>
      </c>
      <c r="N344" s="11">
        <v>49489</v>
      </c>
      <c r="O344" s="11">
        <v>49356</v>
      </c>
      <c r="P344" s="11">
        <v>49387</v>
      </c>
      <c r="Q344" s="11">
        <v>49239</v>
      </c>
      <c r="R344" s="11">
        <v>48946</v>
      </c>
      <c r="S344" s="6">
        <v>48824</v>
      </c>
      <c r="T344" s="13">
        <v>48506</v>
      </c>
      <c r="U344" s="11"/>
      <c r="V344" s="11">
        <v>20832303</v>
      </c>
      <c r="W344" s="11">
        <v>21693461</v>
      </c>
      <c r="X344" s="11">
        <v>21311582</v>
      </c>
      <c r="Y344" s="11">
        <v>21112658</v>
      </c>
      <c r="Z344" s="11">
        <v>20497700</v>
      </c>
      <c r="AA344" s="11">
        <v>20067405</v>
      </c>
      <c r="AB344" s="11">
        <v>21640925</v>
      </c>
      <c r="AC344" s="11">
        <v>20436089</v>
      </c>
      <c r="AD344" s="11">
        <v>20078076</v>
      </c>
      <c r="AE344" s="11">
        <v>20850549</v>
      </c>
      <c r="AF344" s="11">
        <v>20306676</v>
      </c>
      <c r="AG344" s="11">
        <v>21891306</v>
      </c>
      <c r="AH344" s="11">
        <v>20873261</v>
      </c>
      <c r="AI344" s="11">
        <v>21523152</v>
      </c>
      <c r="AJ344" s="12">
        <v>22438932</v>
      </c>
      <c r="AK344" s="13">
        <v>21016368</v>
      </c>
      <c r="AL344" s="13">
        <v>22034220</v>
      </c>
      <c r="AM344" s="12"/>
      <c r="AN344" s="11">
        <v>71890662</v>
      </c>
      <c r="AO344" s="11">
        <v>72519162</v>
      </c>
      <c r="AP344" s="11">
        <v>70362808</v>
      </c>
      <c r="AQ344" s="11">
        <v>67624829</v>
      </c>
      <c r="AR344" s="11">
        <v>67743261</v>
      </c>
      <c r="AS344" s="11">
        <v>67433798</v>
      </c>
      <c r="AT344" s="11">
        <v>70341654</v>
      </c>
      <c r="AU344" s="11">
        <v>70945856</v>
      </c>
      <c r="AV344" s="11">
        <v>69814798</v>
      </c>
      <c r="AW344" s="11">
        <v>68684664</v>
      </c>
      <c r="AX344" s="11">
        <v>63533897</v>
      </c>
      <c r="AY344" s="11">
        <v>64107759</v>
      </c>
      <c r="AZ344" s="11">
        <v>65278233</v>
      </c>
      <c r="BA344" s="11">
        <v>64850225</v>
      </c>
      <c r="BB344" s="11">
        <v>65494317</v>
      </c>
      <c r="BC344" s="13">
        <v>65826126</v>
      </c>
      <c r="BD344" s="13">
        <v>67441531</v>
      </c>
      <c r="BE344" s="7">
        <v>126.96</v>
      </c>
    </row>
    <row r="345" spans="1:57">
      <c r="A345">
        <v>16209</v>
      </c>
      <c r="B345" t="s">
        <v>350</v>
      </c>
      <c r="C345" t="s">
        <v>358</v>
      </c>
      <c r="D345" s="11">
        <v>34933</v>
      </c>
      <c r="E345" s="11">
        <v>34697</v>
      </c>
      <c r="F345" s="11">
        <v>34580</v>
      </c>
      <c r="G345" s="11">
        <v>34440</v>
      </c>
      <c r="H345" s="11">
        <v>34181</v>
      </c>
      <c r="I345" s="11">
        <v>33891</v>
      </c>
      <c r="J345" s="11">
        <v>33459</v>
      </c>
      <c r="K345" s="11">
        <v>33070</v>
      </c>
      <c r="L345" s="11">
        <v>32826</v>
      </c>
      <c r="M345" s="11">
        <v>32560</v>
      </c>
      <c r="N345" s="11">
        <v>32203</v>
      </c>
      <c r="O345" s="11">
        <v>31853</v>
      </c>
      <c r="P345" s="11">
        <v>31502</v>
      </c>
      <c r="Q345" s="11">
        <v>31333</v>
      </c>
      <c r="R345" s="11">
        <v>30982</v>
      </c>
      <c r="S345" s="6">
        <v>30754</v>
      </c>
      <c r="T345" s="13">
        <v>30368</v>
      </c>
      <c r="U345" s="11"/>
      <c r="V345" s="11">
        <v>13885609</v>
      </c>
      <c r="W345" s="11">
        <v>15735230</v>
      </c>
      <c r="X345" s="11">
        <v>14742124</v>
      </c>
      <c r="Y345" s="11">
        <v>13556471</v>
      </c>
      <c r="Z345" s="11">
        <v>13032263</v>
      </c>
      <c r="AA345" s="11">
        <v>13027405</v>
      </c>
      <c r="AB345" s="11">
        <v>12754752</v>
      </c>
      <c r="AC345" s="11">
        <v>12447883</v>
      </c>
      <c r="AD345" s="11">
        <v>11734421</v>
      </c>
      <c r="AE345" s="11">
        <v>13129496</v>
      </c>
      <c r="AF345" s="11">
        <v>14398698</v>
      </c>
      <c r="AG345" s="11">
        <v>14455506</v>
      </c>
      <c r="AH345" s="11">
        <v>14351085</v>
      </c>
      <c r="AI345" s="11">
        <v>15536419</v>
      </c>
      <c r="AJ345" s="12">
        <v>14045847</v>
      </c>
      <c r="AK345" s="13">
        <v>14431789</v>
      </c>
      <c r="AL345" s="13">
        <v>13908274</v>
      </c>
      <c r="AM345" s="12"/>
      <c r="AN345" s="11">
        <v>49260069</v>
      </c>
      <c r="AO345" s="11">
        <v>48503768</v>
      </c>
      <c r="AP345" s="11">
        <v>46600581</v>
      </c>
      <c r="AQ345" s="11">
        <v>44430292</v>
      </c>
      <c r="AR345" s="11">
        <v>44022981</v>
      </c>
      <c r="AS345" s="11">
        <v>43166294</v>
      </c>
      <c r="AT345" s="11">
        <v>44493845</v>
      </c>
      <c r="AU345" s="11">
        <v>44306406</v>
      </c>
      <c r="AV345" s="11">
        <v>43120396</v>
      </c>
      <c r="AW345" s="11">
        <v>42277749</v>
      </c>
      <c r="AX345" s="11">
        <v>38649404</v>
      </c>
      <c r="AY345" s="11">
        <v>38352382</v>
      </c>
      <c r="AZ345" s="11">
        <v>38995331</v>
      </c>
      <c r="BA345" s="11">
        <v>38572460</v>
      </c>
      <c r="BB345" s="11">
        <v>38940775</v>
      </c>
      <c r="BC345" s="13">
        <v>38607137</v>
      </c>
      <c r="BD345" s="13">
        <v>39454333</v>
      </c>
      <c r="BE345" s="7">
        <v>134.11000000000001</v>
      </c>
    </row>
    <row r="346" spans="1:57">
      <c r="A346">
        <v>16210</v>
      </c>
      <c r="B346" t="s">
        <v>350</v>
      </c>
      <c r="C346" t="s">
        <v>359</v>
      </c>
      <c r="D346" s="11">
        <v>60645</v>
      </c>
      <c r="E346" s="11">
        <v>60184</v>
      </c>
      <c r="F346" s="11">
        <v>59763</v>
      </c>
      <c r="G346" s="11">
        <v>59385</v>
      </c>
      <c r="H346" s="11">
        <v>58980</v>
      </c>
      <c r="I346" s="11">
        <v>58519</v>
      </c>
      <c r="J346" s="11">
        <v>57965</v>
      </c>
      <c r="K346" s="11">
        <v>57452</v>
      </c>
      <c r="L346" s="11">
        <v>56743</v>
      </c>
      <c r="M346" s="11">
        <v>56140</v>
      </c>
      <c r="N346" s="11">
        <v>55461</v>
      </c>
      <c r="O346" s="11">
        <v>54835</v>
      </c>
      <c r="P346" s="11">
        <v>54110</v>
      </c>
      <c r="Q346" s="11">
        <v>53721</v>
      </c>
      <c r="R346" s="11">
        <v>53128</v>
      </c>
      <c r="S346" s="6">
        <v>52465</v>
      </c>
      <c r="T346" s="13">
        <v>51753</v>
      </c>
      <c r="U346" s="11"/>
      <c r="V346" s="11">
        <v>41153318</v>
      </c>
      <c r="W346" s="11">
        <v>37052329</v>
      </c>
      <c r="X346" s="11">
        <v>38700552</v>
      </c>
      <c r="Y346" s="11">
        <v>40427903</v>
      </c>
      <c r="Z346" s="11">
        <v>45594107</v>
      </c>
      <c r="AA346" s="11">
        <v>36690758</v>
      </c>
      <c r="AB346" s="11">
        <v>37414182</v>
      </c>
      <c r="AC346" s="11">
        <v>33935446</v>
      </c>
      <c r="AD346" s="11">
        <v>34809000</v>
      </c>
      <c r="AE346" s="11">
        <v>38401357</v>
      </c>
      <c r="AF346" s="11">
        <v>37712750</v>
      </c>
      <c r="AG346" s="11">
        <v>37065875</v>
      </c>
      <c r="AH346" s="11">
        <v>36424166</v>
      </c>
      <c r="AI346" s="11">
        <v>39084541</v>
      </c>
      <c r="AJ346" s="12">
        <v>37614911</v>
      </c>
      <c r="AK346" s="13">
        <v>37171946</v>
      </c>
      <c r="AL346" s="13">
        <v>37101739</v>
      </c>
      <c r="AM346" s="12"/>
      <c r="AN346" s="11">
        <v>85843960</v>
      </c>
      <c r="AO346" s="11">
        <v>84375947</v>
      </c>
      <c r="AP346" s="11">
        <v>80700488</v>
      </c>
      <c r="AQ346" s="11">
        <v>76135750</v>
      </c>
      <c r="AR346" s="11">
        <v>75826045</v>
      </c>
      <c r="AS346" s="11">
        <v>74851696</v>
      </c>
      <c r="AT346" s="11">
        <v>78622423</v>
      </c>
      <c r="AU346" s="11">
        <v>78412851</v>
      </c>
      <c r="AV346" s="11">
        <v>73972827</v>
      </c>
      <c r="AW346" s="11">
        <v>71907924</v>
      </c>
      <c r="AX346" s="11">
        <v>64909000</v>
      </c>
      <c r="AY346" s="11">
        <v>64362714</v>
      </c>
      <c r="AZ346" s="11">
        <v>65423855</v>
      </c>
      <c r="BA346" s="11">
        <v>64503279</v>
      </c>
      <c r="BB346" s="11">
        <v>63794106</v>
      </c>
      <c r="BC346" s="13">
        <v>63935187</v>
      </c>
      <c r="BD346" s="13">
        <v>63868984</v>
      </c>
      <c r="BE346" s="7">
        <v>668.86</v>
      </c>
    </row>
    <row r="347" spans="1:57">
      <c r="A347">
        <v>16211</v>
      </c>
      <c r="B347" t="s">
        <v>350</v>
      </c>
      <c r="C347" t="s">
        <v>360</v>
      </c>
      <c r="D347" s="11">
        <v>94569</v>
      </c>
      <c r="E347" s="11">
        <v>94680</v>
      </c>
      <c r="F347" s="11">
        <v>94826</v>
      </c>
      <c r="G347" s="11">
        <v>94853</v>
      </c>
      <c r="H347" s="11">
        <v>94759</v>
      </c>
      <c r="I347" s="11">
        <v>94828</v>
      </c>
      <c r="J347" s="11">
        <v>95003</v>
      </c>
      <c r="K347" s="11">
        <v>94929</v>
      </c>
      <c r="L347" s="11">
        <v>94609</v>
      </c>
      <c r="M347" s="11">
        <v>94374</v>
      </c>
      <c r="N347" s="11">
        <v>94106</v>
      </c>
      <c r="O347" s="11">
        <v>93835</v>
      </c>
      <c r="P347" s="11">
        <v>93415</v>
      </c>
      <c r="Q347" s="11">
        <v>93165</v>
      </c>
      <c r="R347" s="11">
        <v>92819</v>
      </c>
      <c r="S347" s="6">
        <v>92408</v>
      </c>
      <c r="T347" s="13">
        <v>91891</v>
      </c>
      <c r="U347" s="11"/>
      <c r="V347" s="11">
        <v>35280984</v>
      </c>
      <c r="W347" s="11">
        <v>37000726</v>
      </c>
      <c r="X347" s="11">
        <v>37663614</v>
      </c>
      <c r="Y347" s="11">
        <v>34834068</v>
      </c>
      <c r="Z347" s="11">
        <v>35332458</v>
      </c>
      <c r="AA347" s="11">
        <v>41628448</v>
      </c>
      <c r="AB347" s="11">
        <v>35516561</v>
      </c>
      <c r="AC347" s="11">
        <v>36435042</v>
      </c>
      <c r="AD347" s="11">
        <v>39883581</v>
      </c>
      <c r="AE347" s="11">
        <v>40409280</v>
      </c>
      <c r="AF347" s="11">
        <v>39048807</v>
      </c>
      <c r="AG347" s="11">
        <v>40039030</v>
      </c>
      <c r="AH347" s="11">
        <v>40231702</v>
      </c>
      <c r="AI347" s="11">
        <v>42760641</v>
      </c>
      <c r="AJ347" s="12">
        <v>42313856</v>
      </c>
      <c r="AK347" s="13">
        <v>41409840</v>
      </c>
      <c r="AL347" s="13">
        <v>43833089</v>
      </c>
      <c r="AM347" s="12"/>
      <c r="AN347" s="11">
        <v>133940743</v>
      </c>
      <c r="AO347" s="11">
        <v>133089745</v>
      </c>
      <c r="AP347" s="11">
        <v>130192526</v>
      </c>
      <c r="AQ347" s="11">
        <v>124925184</v>
      </c>
      <c r="AR347" s="11">
        <v>125525217</v>
      </c>
      <c r="AS347" s="11">
        <v>127628147</v>
      </c>
      <c r="AT347" s="11">
        <v>131549070</v>
      </c>
      <c r="AU347" s="11">
        <v>131926599</v>
      </c>
      <c r="AV347" s="11">
        <v>131434590</v>
      </c>
      <c r="AW347" s="11">
        <v>128927859</v>
      </c>
      <c r="AX347" s="11">
        <v>118000507</v>
      </c>
      <c r="AY347" s="11">
        <v>118715797</v>
      </c>
      <c r="AZ347" s="11">
        <v>120586221</v>
      </c>
      <c r="BA347" s="11">
        <v>120866545</v>
      </c>
      <c r="BB347" s="11">
        <v>121149318</v>
      </c>
      <c r="BC347" s="13">
        <v>122864365</v>
      </c>
      <c r="BD347" s="13">
        <v>125325656</v>
      </c>
      <c r="BE347" s="7">
        <v>109.18</v>
      </c>
    </row>
    <row r="348" spans="1:57">
      <c r="A348">
        <v>17201</v>
      </c>
      <c r="B348" t="s">
        <v>361</v>
      </c>
      <c r="C348" t="s">
        <v>362</v>
      </c>
      <c r="D348" s="11">
        <v>439475</v>
      </c>
      <c r="E348" s="11">
        <v>439892</v>
      </c>
      <c r="F348" s="11">
        <v>440543</v>
      </c>
      <c r="G348" s="11">
        <v>440542</v>
      </c>
      <c r="H348" s="11">
        <v>440006</v>
      </c>
      <c r="I348" s="11">
        <v>441212</v>
      </c>
      <c r="J348" s="11">
        <v>441681</v>
      </c>
      <c r="K348" s="11">
        <v>442203</v>
      </c>
      <c r="L348" s="11">
        <v>442788</v>
      </c>
      <c r="M348" s="11">
        <v>444125</v>
      </c>
      <c r="N348" s="11">
        <v>445100</v>
      </c>
      <c r="O348" s="11">
        <v>445432</v>
      </c>
      <c r="P348" s="11">
        <v>445810</v>
      </c>
      <c r="Q348" s="11">
        <v>447749</v>
      </c>
      <c r="R348" s="11">
        <v>448568</v>
      </c>
      <c r="S348" s="6">
        <v>449662</v>
      </c>
      <c r="T348" s="13">
        <v>449517</v>
      </c>
      <c r="U348" s="11"/>
      <c r="V348" s="11">
        <v>192294590</v>
      </c>
      <c r="W348" s="11">
        <v>198626365</v>
      </c>
      <c r="X348" s="11">
        <v>185472262</v>
      </c>
      <c r="Y348" s="11">
        <v>181244715</v>
      </c>
      <c r="Z348" s="11">
        <v>170264541</v>
      </c>
      <c r="AA348" s="11">
        <v>159623801</v>
      </c>
      <c r="AB348" s="11">
        <v>153740953</v>
      </c>
      <c r="AC348" s="11">
        <v>152305161</v>
      </c>
      <c r="AD348" s="11">
        <v>154713071</v>
      </c>
      <c r="AE348" s="11">
        <v>165453266</v>
      </c>
      <c r="AF348" s="11">
        <v>173154336</v>
      </c>
      <c r="AG348" s="11">
        <v>169944284</v>
      </c>
      <c r="AH348" s="11">
        <v>162640769</v>
      </c>
      <c r="AI348" s="11">
        <v>165309093</v>
      </c>
      <c r="AJ348" s="12">
        <v>178744210</v>
      </c>
      <c r="AK348" s="13">
        <v>170556753</v>
      </c>
      <c r="AL348" s="13">
        <v>175959590</v>
      </c>
      <c r="AM348" s="12"/>
      <c r="AN348" s="11">
        <v>723986603</v>
      </c>
      <c r="AO348" s="11">
        <v>717210545</v>
      </c>
      <c r="AP348" s="11">
        <v>700027087</v>
      </c>
      <c r="AQ348" s="11">
        <v>678947840</v>
      </c>
      <c r="AR348" s="11">
        <v>669028194</v>
      </c>
      <c r="AS348" s="11">
        <v>670413477</v>
      </c>
      <c r="AT348" s="11">
        <v>697307511</v>
      </c>
      <c r="AU348" s="11">
        <v>699977420</v>
      </c>
      <c r="AV348" s="11">
        <v>697179942</v>
      </c>
      <c r="AW348" s="11">
        <v>685839454</v>
      </c>
      <c r="AX348" s="11">
        <v>658415894</v>
      </c>
      <c r="AY348" s="11">
        <v>640194619</v>
      </c>
      <c r="AZ348" s="11">
        <v>649266361</v>
      </c>
      <c r="BA348" s="11">
        <v>654219874</v>
      </c>
      <c r="BB348" s="11">
        <v>673868498</v>
      </c>
      <c r="BC348" s="13">
        <v>679108588</v>
      </c>
      <c r="BD348" s="13">
        <v>703376634</v>
      </c>
      <c r="BE348" s="7">
        <v>467.77</v>
      </c>
    </row>
    <row r="349" spans="1:57">
      <c r="A349">
        <v>17202</v>
      </c>
      <c r="B349" t="s">
        <v>361</v>
      </c>
      <c r="C349" t="s">
        <v>363</v>
      </c>
      <c r="D349" s="11">
        <v>65215</v>
      </c>
      <c r="E349" s="11">
        <v>64794</v>
      </c>
      <c r="F349" s="11">
        <v>64464</v>
      </c>
      <c r="G349" s="11">
        <v>63951</v>
      </c>
      <c r="H349" s="11">
        <v>63217</v>
      </c>
      <c r="I349" s="11">
        <v>62285</v>
      </c>
      <c r="J349" s="11">
        <v>61673</v>
      </c>
      <c r="K349" s="11">
        <v>60920</v>
      </c>
      <c r="L349" s="11">
        <v>60092</v>
      </c>
      <c r="M349" s="11">
        <v>59390</v>
      </c>
      <c r="N349" s="11">
        <v>58645</v>
      </c>
      <c r="O349" s="11">
        <v>57851</v>
      </c>
      <c r="P349" s="11">
        <v>57071</v>
      </c>
      <c r="Q349" s="11">
        <v>56616</v>
      </c>
      <c r="R349" s="11">
        <v>55757</v>
      </c>
      <c r="S349" s="6">
        <v>54932</v>
      </c>
      <c r="T349" s="13">
        <v>54060</v>
      </c>
      <c r="U349" s="11"/>
      <c r="V349" s="11">
        <v>38309653</v>
      </c>
      <c r="W349" s="11">
        <v>36453740</v>
      </c>
      <c r="X349" s="11">
        <v>37529540</v>
      </c>
      <c r="Y349" s="11">
        <v>37010919</v>
      </c>
      <c r="Z349" s="11">
        <v>37544739</v>
      </c>
      <c r="AA349" s="11">
        <v>34700486</v>
      </c>
      <c r="AB349" s="11">
        <v>32962048</v>
      </c>
      <c r="AC349" s="11">
        <v>33001669</v>
      </c>
      <c r="AD349" s="11">
        <v>30155394</v>
      </c>
      <c r="AE349" s="11">
        <v>32761503</v>
      </c>
      <c r="AF349" s="11">
        <v>33417868</v>
      </c>
      <c r="AG349" s="11">
        <v>31361652</v>
      </c>
      <c r="AH349" s="11">
        <v>34825833</v>
      </c>
      <c r="AI349" s="11">
        <v>34992307</v>
      </c>
      <c r="AJ349" s="12">
        <v>33222212</v>
      </c>
      <c r="AK349" s="13">
        <v>32939519</v>
      </c>
      <c r="AL349" s="13">
        <v>35055928</v>
      </c>
      <c r="AM349" s="12"/>
      <c r="AN349" s="11">
        <v>82712487</v>
      </c>
      <c r="AO349" s="11">
        <v>80742562</v>
      </c>
      <c r="AP349" s="11">
        <v>78480855</v>
      </c>
      <c r="AQ349" s="11">
        <v>76237641</v>
      </c>
      <c r="AR349" s="11">
        <v>73985656</v>
      </c>
      <c r="AS349" s="11">
        <v>72945400</v>
      </c>
      <c r="AT349" s="11">
        <v>74019309</v>
      </c>
      <c r="AU349" s="11">
        <v>71495740</v>
      </c>
      <c r="AV349" s="11">
        <v>68832086</v>
      </c>
      <c r="AW349" s="11">
        <v>67153619</v>
      </c>
      <c r="AX349" s="11">
        <v>63042420</v>
      </c>
      <c r="AY349" s="11">
        <v>61435068</v>
      </c>
      <c r="AZ349" s="11">
        <v>61660105</v>
      </c>
      <c r="BA349" s="11">
        <v>61285894</v>
      </c>
      <c r="BB349" s="11">
        <v>61154519</v>
      </c>
      <c r="BC349" s="13">
        <v>61285437</v>
      </c>
      <c r="BD349" s="13">
        <v>61392723</v>
      </c>
      <c r="BE349" s="7">
        <v>318.02999999999997</v>
      </c>
    </row>
    <row r="350" spans="1:57">
      <c r="A350">
        <v>17203</v>
      </c>
      <c r="B350" t="s">
        <v>361</v>
      </c>
      <c r="C350" t="s">
        <v>364</v>
      </c>
      <c r="D350" s="11">
        <v>109286</v>
      </c>
      <c r="E350" s="11">
        <v>109307</v>
      </c>
      <c r="F350" s="11">
        <v>109531</v>
      </c>
      <c r="G350" s="11">
        <v>109657</v>
      </c>
      <c r="H350" s="11">
        <v>109708</v>
      </c>
      <c r="I350" s="11">
        <v>109721</v>
      </c>
      <c r="J350" s="11">
        <v>109673</v>
      </c>
      <c r="K350" s="11">
        <v>109374</v>
      </c>
      <c r="L350" s="11">
        <v>109213</v>
      </c>
      <c r="M350" s="11">
        <v>108709</v>
      </c>
      <c r="N350" s="11">
        <v>108375</v>
      </c>
      <c r="O350" s="11">
        <v>108134</v>
      </c>
      <c r="P350" s="11">
        <v>107786</v>
      </c>
      <c r="Q350" s="11">
        <v>107705</v>
      </c>
      <c r="R350" s="11">
        <v>107513</v>
      </c>
      <c r="S350" s="6">
        <v>107044</v>
      </c>
      <c r="T350" s="13">
        <v>107021</v>
      </c>
      <c r="U350" s="11"/>
      <c r="V350" s="11">
        <v>49140180</v>
      </c>
      <c r="W350" s="11">
        <v>48755650</v>
      </c>
      <c r="X350" s="11">
        <v>43746089</v>
      </c>
      <c r="Y350" s="11">
        <v>44318590</v>
      </c>
      <c r="Z350" s="11">
        <v>41548736</v>
      </c>
      <c r="AA350" s="11">
        <v>41900605</v>
      </c>
      <c r="AB350" s="11">
        <v>41735182</v>
      </c>
      <c r="AC350" s="11">
        <v>42690139</v>
      </c>
      <c r="AD350" s="11">
        <v>41584241</v>
      </c>
      <c r="AE350" s="11">
        <v>43932123</v>
      </c>
      <c r="AF350" s="11">
        <v>47395736</v>
      </c>
      <c r="AG350" s="11">
        <v>43738089</v>
      </c>
      <c r="AH350" s="11">
        <v>42701356</v>
      </c>
      <c r="AI350" s="11">
        <v>44391671</v>
      </c>
      <c r="AJ350" s="12">
        <v>41753450</v>
      </c>
      <c r="AK350" s="13">
        <v>41311686</v>
      </c>
      <c r="AL350" s="13">
        <v>42668703</v>
      </c>
      <c r="AM350" s="12"/>
      <c r="AN350" s="11">
        <v>158735829</v>
      </c>
      <c r="AO350" s="11">
        <v>158001181</v>
      </c>
      <c r="AP350" s="11">
        <v>152746173</v>
      </c>
      <c r="AQ350" s="11">
        <v>146962322</v>
      </c>
      <c r="AR350" s="11">
        <v>146198291</v>
      </c>
      <c r="AS350" s="11">
        <v>149572598</v>
      </c>
      <c r="AT350" s="11">
        <v>156784783</v>
      </c>
      <c r="AU350" s="11">
        <v>160468027</v>
      </c>
      <c r="AV350" s="11">
        <v>160303979</v>
      </c>
      <c r="AW350" s="11">
        <v>157343270</v>
      </c>
      <c r="AX350" s="11">
        <v>137768875</v>
      </c>
      <c r="AY350" s="11">
        <v>138556241</v>
      </c>
      <c r="AZ350" s="11">
        <v>142397635</v>
      </c>
      <c r="BA350" s="11">
        <v>142182303</v>
      </c>
      <c r="BB350" s="11">
        <v>144017293</v>
      </c>
      <c r="BC350" s="13">
        <v>146566732</v>
      </c>
      <c r="BD350" s="13">
        <v>149115768</v>
      </c>
      <c r="BE350" s="7">
        <v>371.13</v>
      </c>
    </row>
    <row r="351" spans="1:57">
      <c r="A351">
        <v>17204</v>
      </c>
      <c r="B351" t="s">
        <v>361</v>
      </c>
      <c r="C351" t="s">
        <v>365</v>
      </c>
      <c r="D351" s="11">
        <v>36585</v>
      </c>
      <c r="E351" s="11">
        <v>36044</v>
      </c>
      <c r="F351" s="11">
        <v>35620</v>
      </c>
      <c r="G351" s="11">
        <v>35383</v>
      </c>
      <c r="H351" s="11">
        <v>34884</v>
      </c>
      <c r="I351" s="11">
        <v>34555</v>
      </c>
      <c r="J351" s="11">
        <v>33873</v>
      </c>
      <c r="K351" s="11">
        <v>33221</v>
      </c>
      <c r="L351" s="11">
        <v>32581</v>
      </c>
      <c r="M351" s="11">
        <v>31841</v>
      </c>
      <c r="N351" s="11">
        <v>31244</v>
      </c>
      <c r="O351" s="11">
        <v>30599</v>
      </c>
      <c r="P351" s="11">
        <v>29948</v>
      </c>
      <c r="Q351" s="11">
        <v>29700</v>
      </c>
      <c r="R351" s="11">
        <v>29189</v>
      </c>
      <c r="S351" s="6">
        <v>28606</v>
      </c>
      <c r="T351" s="13">
        <v>28044</v>
      </c>
      <c r="U351" s="11"/>
      <c r="V351" s="11">
        <v>25276117</v>
      </c>
      <c r="W351" s="11">
        <v>23075537</v>
      </c>
      <c r="X351" s="11">
        <v>24398583</v>
      </c>
      <c r="Y351" s="11">
        <v>23219294</v>
      </c>
      <c r="Z351" s="11">
        <v>22185145</v>
      </c>
      <c r="AA351" s="11">
        <v>23491286</v>
      </c>
      <c r="AB351" s="11">
        <v>21477157</v>
      </c>
      <c r="AC351" s="11">
        <v>31451739</v>
      </c>
      <c r="AD351" s="11">
        <v>24552532</v>
      </c>
      <c r="AE351" s="11">
        <v>24773469</v>
      </c>
      <c r="AF351" s="11">
        <v>21520323</v>
      </c>
      <c r="AG351" s="11">
        <v>21406642</v>
      </c>
      <c r="AH351" s="11">
        <v>22200102</v>
      </c>
      <c r="AI351" s="11">
        <v>23340519</v>
      </c>
      <c r="AJ351" s="12">
        <v>24593227</v>
      </c>
      <c r="AK351" s="13">
        <v>23478328</v>
      </c>
      <c r="AL351" s="13">
        <v>21752214</v>
      </c>
      <c r="AM351" s="12"/>
      <c r="AN351" s="11">
        <v>37603545</v>
      </c>
      <c r="AO351" s="11">
        <v>36257260</v>
      </c>
      <c r="AP351" s="11">
        <v>34239616</v>
      </c>
      <c r="AQ351" s="11">
        <v>32703193</v>
      </c>
      <c r="AR351" s="11">
        <v>31964014</v>
      </c>
      <c r="AS351" s="11">
        <v>30697419</v>
      </c>
      <c r="AT351" s="11">
        <v>30703385</v>
      </c>
      <c r="AU351" s="11">
        <v>29998049</v>
      </c>
      <c r="AV351" s="11">
        <v>27910657</v>
      </c>
      <c r="AW351" s="11">
        <v>28139920</v>
      </c>
      <c r="AX351" s="11">
        <v>26477782</v>
      </c>
      <c r="AY351" s="11">
        <v>25142547</v>
      </c>
      <c r="AZ351" s="11">
        <v>24533357</v>
      </c>
      <c r="BA351" s="11">
        <v>23618270</v>
      </c>
      <c r="BB351" s="11">
        <v>23883029</v>
      </c>
      <c r="BC351" s="13">
        <v>24003385</v>
      </c>
      <c r="BD351" s="13">
        <v>24723500</v>
      </c>
      <c r="BE351" s="7">
        <v>426.36</v>
      </c>
    </row>
    <row r="352" spans="1:57">
      <c r="A352">
        <v>17205</v>
      </c>
      <c r="B352" t="s">
        <v>361</v>
      </c>
      <c r="C352" t="s">
        <v>366</v>
      </c>
      <c r="D352" s="11">
        <v>21245</v>
      </c>
      <c r="E352" s="11">
        <v>20828</v>
      </c>
      <c r="F352" s="11">
        <v>20474</v>
      </c>
      <c r="G352" s="11">
        <v>20073</v>
      </c>
      <c r="H352" s="11">
        <v>19659</v>
      </c>
      <c r="I352" s="11">
        <v>19224</v>
      </c>
      <c r="J352" s="11">
        <v>18785</v>
      </c>
      <c r="K352" s="11">
        <v>18339</v>
      </c>
      <c r="L352" s="11">
        <v>17921</v>
      </c>
      <c r="M352" s="11">
        <v>17560</v>
      </c>
      <c r="N352" s="11">
        <v>17184</v>
      </c>
      <c r="O352" s="11">
        <v>16833</v>
      </c>
      <c r="P352" s="11">
        <v>16401</v>
      </c>
      <c r="Q352" s="11">
        <v>16186</v>
      </c>
      <c r="R352" s="11">
        <v>15858</v>
      </c>
      <c r="S352" s="6">
        <v>15445</v>
      </c>
      <c r="T352" s="13">
        <v>15137</v>
      </c>
      <c r="U352" s="11"/>
      <c r="V352" s="11">
        <v>13435896</v>
      </c>
      <c r="W352" s="11">
        <v>13943675</v>
      </c>
      <c r="X352" s="11">
        <v>12530011</v>
      </c>
      <c r="Y352" s="11">
        <v>11364716</v>
      </c>
      <c r="Z352" s="11">
        <v>14310503</v>
      </c>
      <c r="AA352" s="11">
        <v>13139697</v>
      </c>
      <c r="AB352" s="11">
        <v>11480521</v>
      </c>
      <c r="AC352" s="11">
        <v>10373448</v>
      </c>
      <c r="AD352" s="11">
        <v>10777585</v>
      </c>
      <c r="AE352" s="11">
        <v>11321107</v>
      </c>
      <c r="AF352" s="11">
        <v>11527588</v>
      </c>
      <c r="AG352" s="11">
        <v>11238796</v>
      </c>
      <c r="AH352" s="11">
        <v>10332475</v>
      </c>
      <c r="AI352" s="11">
        <v>11024089</v>
      </c>
      <c r="AJ352" s="12">
        <v>11733203</v>
      </c>
      <c r="AK352" s="13">
        <v>12161603</v>
      </c>
      <c r="AL352" s="13">
        <v>11671283</v>
      </c>
      <c r="AM352" s="12"/>
      <c r="AN352" s="11">
        <v>22781197</v>
      </c>
      <c r="AO352" s="11">
        <v>21874426</v>
      </c>
      <c r="AP352" s="11">
        <v>21099290</v>
      </c>
      <c r="AQ352" s="11">
        <v>19700123</v>
      </c>
      <c r="AR352" s="11">
        <v>18781099</v>
      </c>
      <c r="AS352" s="11">
        <v>18355458</v>
      </c>
      <c r="AT352" s="11">
        <v>18527549</v>
      </c>
      <c r="AU352" s="11">
        <v>18093401</v>
      </c>
      <c r="AV352" s="11">
        <v>17504242</v>
      </c>
      <c r="AW352" s="11">
        <v>16621685</v>
      </c>
      <c r="AX352" s="11">
        <v>15497741</v>
      </c>
      <c r="AY352" s="11">
        <v>15056413</v>
      </c>
      <c r="AZ352" s="11">
        <v>14770258</v>
      </c>
      <c r="BA352" s="11">
        <v>14408694</v>
      </c>
      <c r="BB352" s="11">
        <v>14253876</v>
      </c>
      <c r="BC352" s="13">
        <v>13992899</v>
      </c>
      <c r="BD352" s="13">
        <v>14303775</v>
      </c>
      <c r="BE352" s="7">
        <v>247.2</v>
      </c>
    </row>
    <row r="353" spans="1:57">
      <c r="A353">
        <v>17206</v>
      </c>
      <c r="B353" t="s">
        <v>361</v>
      </c>
      <c r="C353" t="s">
        <v>367</v>
      </c>
      <c r="D353" s="11">
        <v>78603</v>
      </c>
      <c r="E353" s="11">
        <v>78202</v>
      </c>
      <c r="F353" s="11">
        <v>77619</v>
      </c>
      <c r="G353" s="11">
        <v>77175</v>
      </c>
      <c r="H353" s="11">
        <v>76685</v>
      </c>
      <c r="I353" s="11">
        <v>76188</v>
      </c>
      <c r="J353" s="11">
        <v>75599</v>
      </c>
      <c r="K353" s="11">
        <v>74948</v>
      </c>
      <c r="L353" s="11">
        <v>74368</v>
      </c>
      <c r="M353" s="11">
        <v>73848</v>
      </c>
      <c r="N353" s="11">
        <v>73017</v>
      </c>
      <c r="O353" s="11">
        <v>71952</v>
      </c>
      <c r="P353" s="11">
        <v>70954</v>
      </c>
      <c r="Q353" s="11">
        <v>70616</v>
      </c>
      <c r="R353" s="11">
        <v>69609</v>
      </c>
      <c r="S353" s="6">
        <v>68673</v>
      </c>
      <c r="T353" s="13">
        <v>67885</v>
      </c>
      <c r="U353" s="11"/>
      <c r="V353" s="11">
        <v>32769825</v>
      </c>
      <c r="W353" s="11">
        <v>33832958</v>
      </c>
      <c r="X353" s="11">
        <v>31863400</v>
      </c>
      <c r="Y353" s="11">
        <v>28755987</v>
      </c>
      <c r="Z353" s="11">
        <v>28436048</v>
      </c>
      <c r="AA353" s="11">
        <v>29224898</v>
      </c>
      <c r="AB353" s="11">
        <v>28430202</v>
      </c>
      <c r="AC353" s="11">
        <v>28369179</v>
      </c>
      <c r="AD353" s="11">
        <v>27915219</v>
      </c>
      <c r="AE353" s="11">
        <v>31225802</v>
      </c>
      <c r="AF353" s="11">
        <v>31439304</v>
      </c>
      <c r="AG353" s="11">
        <v>30399770</v>
      </c>
      <c r="AH353" s="11">
        <v>29241201</v>
      </c>
      <c r="AI353" s="11">
        <v>28633231</v>
      </c>
      <c r="AJ353" s="12">
        <v>29279388</v>
      </c>
      <c r="AK353" s="13">
        <v>28821442</v>
      </c>
      <c r="AL353" s="13">
        <v>32430788</v>
      </c>
      <c r="AM353" s="12"/>
      <c r="AN353" s="11">
        <v>98232797</v>
      </c>
      <c r="AO353" s="11">
        <v>95942740</v>
      </c>
      <c r="AP353" s="11">
        <v>92560578</v>
      </c>
      <c r="AQ353" s="11">
        <v>89005800</v>
      </c>
      <c r="AR353" s="11">
        <v>86847120</v>
      </c>
      <c r="AS353" s="11">
        <v>87425461</v>
      </c>
      <c r="AT353" s="11">
        <v>92639678</v>
      </c>
      <c r="AU353" s="11">
        <v>93504525</v>
      </c>
      <c r="AV353" s="11">
        <v>93530228</v>
      </c>
      <c r="AW353" s="11">
        <v>91685271</v>
      </c>
      <c r="AX353" s="11">
        <v>81585553</v>
      </c>
      <c r="AY353" s="11">
        <v>84117301</v>
      </c>
      <c r="AZ353" s="11">
        <v>82553880</v>
      </c>
      <c r="BA353" s="11">
        <v>82098716</v>
      </c>
      <c r="BB353" s="11">
        <v>88605609</v>
      </c>
      <c r="BC353" s="13">
        <v>84215243</v>
      </c>
      <c r="BD353" s="13">
        <v>84348927</v>
      </c>
      <c r="BE353" s="7">
        <v>306</v>
      </c>
    </row>
    <row r="354" spans="1:57">
      <c r="A354">
        <v>17207</v>
      </c>
      <c r="B354" t="s">
        <v>361</v>
      </c>
      <c r="C354" t="s">
        <v>368</v>
      </c>
      <c r="D354" s="11">
        <v>26123</v>
      </c>
      <c r="E354" s="11">
        <v>25965</v>
      </c>
      <c r="F354" s="11">
        <v>25768</v>
      </c>
      <c r="G354" s="11">
        <v>25548</v>
      </c>
      <c r="H354" s="11">
        <v>25241</v>
      </c>
      <c r="I354" s="11">
        <v>25009</v>
      </c>
      <c r="J354" s="11">
        <v>24792</v>
      </c>
      <c r="K354" s="11">
        <v>24548</v>
      </c>
      <c r="L354" s="11">
        <v>24296</v>
      </c>
      <c r="M354" s="11">
        <v>23970</v>
      </c>
      <c r="N354" s="11">
        <v>23693</v>
      </c>
      <c r="O354" s="11">
        <v>23442</v>
      </c>
      <c r="P354" s="11">
        <v>23227</v>
      </c>
      <c r="Q354" s="11">
        <v>23048</v>
      </c>
      <c r="R354" s="11">
        <v>22752</v>
      </c>
      <c r="S354" s="6">
        <v>22490</v>
      </c>
      <c r="T354" s="13">
        <v>22257</v>
      </c>
      <c r="U354" s="11"/>
      <c r="V354" s="11">
        <v>11458680</v>
      </c>
      <c r="W354" s="11">
        <v>12317658</v>
      </c>
      <c r="X354" s="11">
        <v>11918838</v>
      </c>
      <c r="Y354" s="11">
        <v>11025209</v>
      </c>
      <c r="Z354" s="11">
        <v>10738301</v>
      </c>
      <c r="AA354" s="11">
        <v>10979231</v>
      </c>
      <c r="AB354" s="11">
        <v>9261404</v>
      </c>
      <c r="AC354" s="11">
        <v>9677415</v>
      </c>
      <c r="AD354" s="11">
        <v>8824572</v>
      </c>
      <c r="AE354" s="11">
        <v>9910609</v>
      </c>
      <c r="AF354" s="11">
        <v>10031071</v>
      </c>
      <c r="AG354" s="11">
        <v>10241285</v>
      </c>
      <c r="AH354" s="11">
        <v>10083790</v>
      </c>
      <c r="AI354" s="11">
        <v>12335836</v>
      </c>
      <c r="AJ354" s="12">
        <v>12557052</v>
      </c>
      <c r="AK354" s="13">
        <v>11000810</v>
      </c>
      <c r="AL354" s="13">
        <v>11643241</v>
      </c>
      <c r="AM354" s="12"/>
      <c r="AN354" s="11">
        <v>34135955</v>
      </c>
      <c r="AO354" s="11">
        <v>33714937</v>
      </c>
      <c r="AP354" s="11">
        <v>32674362</v>
      </c>
      <c r="AQ354" s="11">
        <v>31189780</v>
      </c>
      <c r="AR354" s="11">
        <v>30541573</v>
      </c>
      <c r="AS354" s="11">
        <v>29721587</v>
      </c>
      <c r="AT354" s="11">
        <v>30488935</v>
      </c>
      <c r="AU354" s="11">
        <v>30812059</v>
      </c>
      <c r="AV354" s="11">
        <v>30331395</v>
      </c>
      <c r="AW354" s="11">
        <v>29612362</v>
      </c>
      <c r="AX354" s="11">
        <v>28904246</v>
      </c>
      <c r="AY354" s="11">
        <v>25222257</v>
      </c>
      <c r="AZ354" s="11">
        <v>25664995</v>
      </c>
      <c r="BA354" s="11">
        <v>25071034</v>
      </c>
      <c r="BB354" s="11">
        <v>24814673</v>
      </c>
      <c r="BC354" s="13">
        <v>25952520</v>
      </c>
      <c r="BD354" s="13">
        <v>25388171</v>
      </c>
      <c r="BE354" s="7">
        <v>81.96</v>
      </c>
    </row>
    <row r="355" spans="1:57">
      <c r="A355">
        <v>17209</v>
      </c>
      <c r="B355" t="s">
        <v>361</v>
      </c>
      <c r="C355" t="s">
        <v>369</v>
      </c>
      <c r="D355" s="11">
        <v>35394</v>
      </c>
      <c r="E355" s="11">
        <v>35409</v>
      </c>
      <c r="F355" s="11">
        <v>35347</v>
      </c>
      <c r="G355" s="11">
        <v>35411</v>
      </c>
      <c r="H355" s="11">
        <v>35377</v>
      </c>
      <c r="I355" s="11">
        <v>35401</v>
      </c>
      <c r="J355" s="11">
        <v>35397</v>
      </c>
      <c r="K355" s="11">
        <v>35255</v>
      </c>
      <c r="L355" s="11">
        <v>35293</v>
      </c>
      <c r="M355" s="11">
        <v>35145</v>
      </c>
      <c r="N355" s="11">
        <v>35023</v>
      </c>
      <c r="O355" s="11">
        <v>34884</v>
      </c>
      <c r="P355" s="11">
        <v>34819</v>
      </c>
      <c r="Q355" s="11">
        <v>34818</v>
      </c>
      <c r="R355" s="11">
        <v>34785</v>
      </c>
      <c r="S355" s="6">
        <v>34727</v>
      </c>
      <c r="T355" s="13">
        <v>34800</v>
      </c>
      <c r="U355" s="11"/>
      <c r="V355" s="11">
        <v>15061530</v>
      </c>
      <c r="W355" s="11">
        <v>14948102</v>
      </c>
      <c r="X355" s="11">
        <v>15030481</v>
      </c>
      <c r="Y355" s="11">
        <v>17093138</v>
      </c>
      <c r="Z355" s="11">
        <v>14229167</v>
      </c>
      <c r="AA355" s="11">
        <v>20083804</v>
      </c>
      <c r="AB355" s="11">
        <v>13979623</v>
      </c>
      <c r="AC355" s="11">
        <v>14142383</v>
      </c>
      <c r="AD355" s="11">
        <v>14401255</v>
      </c>
      <c r="AE355" s="11">
        <v>15538173</v>
      </c>
      <c r="AF355" s="11">
        <v>15408834</v>
      </c>
      <c r="AG355" s="11">
        <v>17531077</v>
      </c>
      <c r="AH355" s="11">
        <v>16876972</v>
      </c>
      <c r="AI355" s="11">
        <v>16444131</v>
      </c>
      <c r="AJ355" s="12">
        <v>15377930</v>
      </c>
      <c r="AK355" s="13">
        <v>14927222</v>
      </c>
      <c r="AL355" s="13">
        <v>15282437</v>
      </c>
      <c r="AM355" s="12"/>
      <c r="AN355" s="11">
        <v>49088530</v>
      </c>
      <c r="AO355" s="11">
        <v>48243868</v>
      </c>
      <c r="AP355" s="11">
        <v>46961217</v>
      </c>
      <c r="AQ355" s="11">
        <v>45018850</v>
      </c>
      <c r="AR355" s="11">
        <v>44160557</v>
      </c>
      <c r="AS355" s="11">
        <v>43765062</v>
      </c>
      <c r="AT355" s="11">
        <v>45165846</v>
      </c>
      <c r="AU355" s="11">
        <v>45327953</v>
      </c>
      <c r="AV355" s="11">
        <v>44790982</v>
      </c>
      <c r="AW355" s="11">
        <v>43969676</v>
      </c>
      <c r="AX355" s="11">
        <v>39914620</v>
      </c>
      <c r="AY355" s="11">
        <v>39947952</v>
      </c>
      <c r="AZ355" s="11">
        <v>40383873</v>
      </c>
      <c r="BA355" s="11">
        <v>40535937</v>
      </c>
      <c r="BB355" s="11">
        <v>41044514</v>
      </c>
      <c r="BC355" s="13">
        <v>41867875</v>
      </c>
      <c r="BD355" s="13">
        <v>42843023</v>
      </c>
      <c r="BE355" s="7">
        <v>64.760000000000005</v>
      </c>
    </row>
    <row r="356" spans="1:57">
      <c r="A356">
        <v>17210</v>
      </c>
      <c r="B356" t="s">
        <v>361</v>
      </c>
      <c r="C356" t="s">
        <v>370</v>
      </c>
      <c r="D356" s="11">
        <v>109728</v>
      </c>
      <c r="E356" s="11">
        <v>110435</v>
      </c>
      <c r="F356" s="11">
        <v>111142</v>
      </c>
      <c r="G356" s="11">
        <v>111893</v>
      </c>
      <c r="H356" s="11">
        <v>112154</v>
      </c>
      <c r="I356" s="11">
        <v>112425</v>
      </c>
      <c r="J356" s="11">
        <v>112829</v>
      </c>
      <c r="K356" s="11">
        <v>113222</v>
      </c>
      <c r="L356" s="11">
        <v>113380</v>
      </c>
      <c r="M356" s="11">
        <v>113340</v>
      </c>
      <c r="N356" s="11">
        <v>113213</v>
      </c>
      <c r="O356" s="11">
        <v>112785</v>
      </c>
      <c r="P356" s="11">
        <v>112466</v>
      </c>
      <c r="Q356" s="11">
        <v>112256</v>
      </c>
      <c r="R356" s="11">
        <v>111879</v>
      </c>
      <c r="S356" s="6">
        <v>112007</v>
      </c>
      <c r="T356" s="13">
        <v>112085</v>
      </c>
      <c r="U356" s="11"/>
      <c r="V356" s="11">
        <v>51337784</v>
      </c>
      <c r="W356" s="11">
        <v>52742333</v>
      </c>
      <c r="X356" s="11">
        <v>48160224</v>
      </c>
      <c r="Y356" s="11">
        <v>52611061</v>
      </c>
      <c r="Z356" s="11">
        <v>54766014</v>
      </c>
      <c r="AA356" s="11">
        <v>51570534</v>
      </c>
      <c r="AB356" s="11">
        <v>47778122</v>
      </c>
      <c r="AC356" s="11">
        <v>48328064</v>
      </c>
      <c r="AD356" s="11">
        <v>46615891</v>
      </c>
      <c r="AE356" s="11">
        <v>49980591</v>
      </c>
      <c r="AF356" s="11">
        <v>51549813</v>
      </c>
      <c r="AG356" s="11">
        <v>52013270</v>
      </c>
      <c r="AH356" s="11">
        <v>54871660</v>
      </c>
      <c r="AI356" s="11">
        <v>54912737</v>
      </c>
      <c r="AJ356" s="12">
        <v>53425515</v>
      </c>
      <c r="AK356" s="13">
        <v>51649947</v>
      </c>
      <c r="AL356" s="13">
        <v>50313661</v>
      </c>
      <c r="AM356" s="12"/>
      <c r="AN356" s="11">
        <v>160099387</v>
      </c>
      <c r="AO356" s="11">
        <v>160795888</v>
      </c>
      <c r="AP356" s="11">
        <v>156575898</v>
      </c>
      <c r="AQ356" s="11">
        <v>152346752</v>
      </c>
      <c r="AR356" s="11">
        <v>151562956</v>
      </c>
      <c r="AS356" s="11">
        <v>153422683</v>
      </c>
      <c r="AT356" s="11">
        <v>157672360</v>
      </c>
      <c r="AU356" s="11">
        <v>161128584</v>
      </c>
      <c r="AV356" s="11">
        <v>158514143</v>
      </c>
      <c r="AW356" s="11">
        <v>156932894</v>
      </c>
      <c r="AX356" s="11">
        <v>144951099</v>
      </c>
      <c r="AY356" s="11">
        <v>141481046</v>
      </c>
      <c r="AZ356" s="11">
        <v>143071061</v>
      </c>
      <c r="BA356" s="11">
        <v>143849143</v>
      </c>
      <c r="BB356" s="11">
        <v>146126654</v>
      </c>
      <c r="BC356" s="13">
        <v>148675566</v>
      </c>
      <c r="BD356" s="13">
        <v>149803766</v>
      </c>
      <c r="BE356" s="7">
        <v>755.17</v>
      </c>
    </row>
    <row r="357" spans="1:57">
      <c r="A357">
        <v>17211</v>
      </c>
      <c r="B357" t="s">
        <v>361</v>
      </c>
      <c r="C357" t="s">
        <v>371</v>
      </c>
      <c r="D357" s="11">
        <v>45675</v>
      </c>
      <c r="E357" s="11">
        <v>46328</v>
      </c>
      <c r="F357" s="11">
        <v>46668</v>
      </c>
      <c r="G357" s="11">
        <v>46868</v>
      </c>
      <c r="H357" s="11">
        <v>47209</v>
      </c>
      <c r="I357" s="11">
        <v>47640</v>
      </c>
      <c r="J357" s="11">
        <v>47954</v>
      </c>
      <c r="K357" s="11">
        <v>48213</v>
      </c>
      <c r="L357" s="11">
        <v>48452</v>
      </c>
      <c r="M357" s="11">
        <v>48671</v>
      </c>
      <c r="N357" s="11">
        <v>48714</v>
      </c>
      <c r="O357" s="11">
        <v>48876</v>
      </c>
      <c r="P357" s="11">
        <v>48779</v>
      </c>
      <c r="Q357" s="11">
        <v>48988</v>
      </c>
      <c r="R357" s="11">
        <v>49030</v>
      </c>
      <c r="S357" s="6">
        <v>49050</v>
      </c>
      <c r="T357" s="13">
        <v>48957</v>
      </c>
      <c r="U357" s="11"/>
      <c r="V357" s="11">
        <v>19180208</v>
      </c>
      <c r="W357" s="11">
        <v>18963419</v>
      </c>
      <c r="X357" s="11">
        <v>20341778</v>
      </c>
      <c r="Y357" s="11">
        <v>21238605</v>
      </c>
      <c r="Z357" s="11">
        <v>23871134</v>
      </c>
      <c r="AA357" s="11">
        <v>21196477</v>
      </c>
      <c r="AB357" s="11">
        <v>19027061</v>
      </c>
      <c r="AC357" s="11">
        <v>20071588</v>
      </c>
      <c r="AD357" s="11">
        <v>20152238</v>
      </c>
      <c r="AE357" s="11">
        <v>22298956</v>
      </c>
      <c r="AF357" s="11">
        <v>22413703</v>
      </c>
      <c r="AG357" s="11">
        <v>22324239</v>
      </c>
      <c r="AH357" s="11">
        <v>21584945</v>
      </c>
      <c r="AI357" s="11">
        <v>24678037</v>
      </c>
      <c r="AJ357" s="12">
        <v>24730931</v>
      </c>
      <c r="AK357" s="13">
        <v>24008588</v>
      </c>
      <c r="AL357" s="13">
        <v>23070375</v>
      </c>
      <c r="AM357" s="12"/>
      <c r="AN357" s="11">
        <v>65113933</v>
      </c>
      <c r="AO357" s="11">
        <v>65527313</v>
      </c>
      <c r="AP357" s="11">
        <v>65243173</v>
      </c>
      <c r="AQ357" s="11">
        <v>62865997</v>
      </c>
      <c r="AR357" s="11">
        <v>62166318</v>
      </c>
      <c r="AS357" s="11">
        <v>64132087</v>
      </c>
      <c r="AT357" s="11">
        <v>67476776</v>
      </c>
      <c r="AU357" s="11">
        <v>69272000</v>
      </c>
      <c r="AV357" s="11">
        <v>69753836</v>
      </c>
      <c r="AW357" s="11">
        <v>70216148</v>
      </c>
      <c r="AX357" s="11">
        <v>62024714</v>
      </c>
      <c r="AY357" s="11">
        <v>63870023</v>
      </c>
      <c r="AZ357" s="11">
        <v>65084595</v>
      </c>
      <c r="BA357" s="11">
        <v>66322758</v>
      </c>
      <c r="BB357" s="11">
        <v>68363775</v>
      </c>
      <c r="BC357" s="13">
        <v>68880998</v>
      </c>
      <c r="BD357" s="13">
        <v>71130158</v>
      </c>
      <c r="BE357" s="7">
        <v>83.85</v>
      </c>
    </row>
    <row r="358" spans="1:57">
      <c r="A358">
        <v>17212</v>
      </c>
      <c r="B358" t="s">
        <v>361</v>
      </c>
      <c r="C358" t="s">
        <v>372</v>
      </c>
      <c r="D358" s="11">
        <v>41549</v>
      </c>
      <c r="E358" s="11">
        <v>41813</v>
      </c>
      <c r="F358" s="11">
        <v>42069</v>
      </c>
      <c r="G358" s="11">
        <v>42449</v>
      </c>
      <c r="H358" s="11">
        <v>42795</v>
      </c>
      <c r="I358" s="11">
        <v>43207</v>
      </c>
      <c r="J358" s="11">
        <v>43711</v>
      </c>
      <c r="K358" s="11">
        <v>44412</v>
      </c>
      <c r="L358" s="11">
        <v>45239</v>
      </c>
      <c r="M358" s="11">
        <v>46293</v>
      </c>
      <c r="N358" s="11">
        <v>47022</v>
      </c>
      <c r="O358" s="11">
        <v>48273</v>
      </c>
      <c r="P358" s="11">
        <v>49417</v>
      </c>
      <c r="Q358" s="11">
        <v>50109</v>
      </c>
      <c r="R358" s="11">
        <v>50712</v>
      </c>
      <c r="S358" s="6">
        <v>51193</v>
      </c>
      <c r="T358" s="13">
        <v>51355</v>
      </c>
      <c r="U358" s="11"/>
      <c r="V358" s="11">
        <v>14980172</v>
      </c>
      <c r="W358" s="11">
        <v>14644168</v>
      </c>
      <c r="X358" s="11">
        <v>12954514</v>
      </c>
      <c r="Y358" s="11">
        <v>15498928</v>
      </c>
      <c r="Z358" s="11">
        <v>17169208</v>
      </c>
      <c r="AA358" s="11">
        <v>11945823</v>
      </c>
      <c r="AB358" s="11">
        <v>12349696</v>
      </c>
      <c r="AC358" s="11">
        <v>12696155</v>
      </c>
      <c r="AD358" s="11">
        <v>13149216</v>
      </c>
      <c r="AE358" s="11">
        <v>14516860</v>
      </c>
      <c r="AF358" s="11">
        <v>17978109</v>
      </c>
      <c r="AG358" s="11">
        <v>15269546</v>
      </c>
      <c r="AH358" s="11">
        <v>15379043</v>
      </c>
      <c r="AI358" s="11">
        <v>15997371</v>
      </c>
      <c r="AJ358" s="12">
        <v>17770403</v>
      </c>
      <c r="AK358" s="13">
        <v>16777453</v>
      </c>
      <c r="AL358" s="13">
        <v>17795595</v>
      </c>
      <c r="AM358" s="12"/>
      <c r="AN358" s="11">
        <v>65818738</v>
      </c>
      <c r="AO358" s="11">
        <v>66480761</v>
      </c>
      <c r="AP358" s="11">
        <v>65077472</v>
      </c>
      <c r="AQ358" s="11">
        <v>63134521</v>
      </c>
      <c r="AR358" s="11">
        <v>62820158</v>
      </c>
      <c r="AS358" s="11">
        <v>63888163</v>
      </c>
      <c r="AT358" s="11">
        <v>66348911</v>
      </c>
      <c r="AU358" s="11">
        <v>67323320</v>
      </c>
      <c r="AV358" s="11">
        <v>68957323</v>
      </c>
      <c r="AW358" s="11">
        <v>68354905</v>
      </c>
      <c r="AX358" s="11">
        <v>63719727</v>
      </c>
      <c r="AY358" s="11">
        <v>64456472</v>
      </c>
      <c r="AZ358" s="11">
        <v>68215811</v>
      </c>
      <c r="BA358" s="11">
        <v>69103780</v>
      </c>
      <c r="BB358" s="11">
        <v>72598034</v>
      </c>
      <c r="BC358" s="13">
        <v>76637233</v>
      </c>
      <c r="BD358" s="13">
        <v>76688689</v>
      </c>
      <c r="BE358" s="7">
        <v>13.56</v>
      </c>
    </row>
    <row r="359" spans="1:57">
      <c r="A359">
        <v>18201</v>
      </c>
      <c r="B359" t="s">
        <v>373</v>
      </c>
      <c r="C359" t="s">
        <v>374</v>
      </c>
      <c r="D359" s="11">
        <v>267589</v>
      </c>
      <c r="E359" s="11">
        <v>267494</v>
      </c>
      <c r="F359" s="11">
        <v>267407</v>
      </c>
      <c r="G359" s="11">
        <v>266912</v>
      </c>
      <c r="H359" s="11">
        <v>266645</v>
      </c>
      <c r="I359" s="11">
        <v>266896</v>
      </c>
      <c r="J359" s="11">
        <v>266622</v>
      </c>
      <c r="K359" s="11">
        <v>266318</v>
      </c>
      <c r="L359" s="11">
        <v>265896</v>
      </c>
      <c r="M359" s="11">
        <v>265457</v>
      </c>
      <c r="N359" s="11">
        <v>265009</v>
      </c>
      <c r="O359" s="11">
        <v>264701</v>
      </c>
      <c r="P359" s="11">
        <v>264164</v>
      </c>
      <c r="Q359" s="11">
        <v>264294</v>
      </c>
      <c r="R359" s="11">
        <v>263600</v>
      </c>
      <c r="S359" s="6">
        <v>262784</v>
      </c>
      <c r="T359" s="13">
        <v>261829</v>
      </c>
      <c r="U359" s="11"/>
      <c r="V359" s="11">
        <v>98066816</v>
      </c>
      <c r="W359" s="11">
        <v>99878641</v>
      </c>
      <c r="X359" s="11">
        <v>99998779</v>
      </c>
      <c r="Y359" s="11">
        <v>99879895</v>
      </c>
      <c r="Z359" s="11">
        <v>105467075</v>
      </c>
      <c r="AA359" s="11">
        <v>102603331</v>
      </c>
      <c r="AB359" s="11">
        <v>99702106</v>
      </c>
      <c r="AC359" s="11">
        <v>101088187</v>
      </c>
      <c r="AD359" s="11">
        <v>95389944</v>
      </c>
      <c r="AE359" s="11">
        <v>100565762</v>
      </c>
      <c r="AF359" s="11">
        <v>103064301</v>
      </c>
      <c r="AG359" s="11">
        <v>103031852</v>
      </c>
      <c r="AH359" s="11">
        <v>102563424</v>
      </c>
      <c r="AI359" s="11">
        <v>104103406</v>
      </c>
      <c r="AJ359" s="12">
        <v>107159780</v>
      </c>
      <c r="AK359" s="13">
        <v>113243896</v>
      </c>
      <c r="AL359" s="13">
        <v>104347684</v>
      </c>
      <c r="AM359" s="12"/>
      <c r="AN359" s="11">
        <v>424477364</v>
      </c>
      <c r="AO359" s="11">
        <v>422670917</v>
      </c>
      <c r="AP359" s="11">
        <v>407726456</v>
      </c>
      <c r="AQ359" s="11">
        <v>393036864</v>
      </c>
      <c r="AR359" s="11">
        <v>383937402</v>
      </c>
      <c r="AS359" s="11">
        <v>383616567</v>
      </c>
      <c r="AT359" s="11">
        <v>400285039</v>
      </c>
      <c r="AU359" s="11">
        <v>403229910</v>
      </c>
      <c r="AV359" s="11">
        <v>403692777</v>
      </c>
      <c r="AW359" s="11">
        <v>392495941</v>
      </c>
      <c r="AX359" s="11">
        <v>366040581</v>
      </c>
      <c r="AY359" s="11">
        <v>365673122</v>
      </c>
      <c r="AZ359" s="11">
        <v>370170657</v>
      </c>
      <c r="BA359" s="11">
        <v>371570748</v>
      </c>
      <c r="BB359" s="11">
        <v>1040439718</v>
      </c>
      <c r="BC359" s="13">
        <v>378167583</v>
      </c>
      <c r="BD359" s="13">
        <v>389497280</v>
      </c>
      <c r="BE359" s="7">
        <v>536.19000000000005</v>
      </c>
    </row>
    <row r="360" spans="1:57">
      <c r="A360">
        <v>18202</v>
      </c>
      <c r="B360" t="s">
        <v>373</v>
      </c>
      <c r="C360" t="s">
        <v>375</v>
      </c>
      <c r="D360" s="11">
        <v>67699</v>
      </c>
      <c r="E360" s="11">
        <v>67888</v>
      </c>
      <c r="F360" s="11">
        <v>67952</v>
      </c>
      <c r="G360" s="11">
        <v>67869</v>
      </c>
      <c r="H360" s="11">
        <v>67913</v>
      </c>
      <c r="I360" s="11">
        <v>68152</v>
      </c>
      <c r="J360" s="11">
        <v>68063</v>
      </c>
      <c r="K360" s="11">
        <v>67963</v>
      </c>
      <c r="L360" s="11">
        <v>67920</v>
      </c>
      <c r="M360" s="11">
        <v>67909</v>
      </c>
      <c r="N360" s="11">
        <v>68076</v>
      </c>
      <c r="O360" s="11">
        <v>67982</v>
      </c>
      <c r="P360" s="11">
        <v>67624</v>
      </c>
      <c r="Q360" s="11">
        <v>67495</v>
      </c>
      <c r="R360" s="11">
        <v>67051</v>
      </c>
      <c r="S360" s="6">
        <v>66491</v>
      </c>
      <c r="T360" s="13">
        <v>66117</v>
      </c>
      <c r="U360" s="11"/>
      <c r="V360" s="11">
        <v>28399015</v>
      </c>
      <c r="W360" s="11">
        <v>31068050</v>
      </c>
      <c r="X360" s="11">
        <v>32153340</v>
      </c>
      <c r="Y360" s="11">
        <v>27450151</v>
      </c>
      <c r="Z360" s="11">
        <v>27254743</v>
      </c>
      <c r="AA360" s="11">
        <v>27463303</v>
      </c>
      <c r="AB360" s="11">
        <v>27248299</v>
      </c>
      <c r="AC360" s="11">
        <v>25445166</v>
      </c>
      <c r="AD360" s="11">
        <v>27812680</v>
      </c>
      <c r="AE360" s="11">
        <v>27253388</v>
      </c>
      <c r="AF360" s="11">
        <v>30020551</v>
      </c>
      <c r="AG360" s="11">
        <v>30133769</v>
      </c>
      <c r="AH360" s="11">
        <v>28626298</v>
      </c>
      <c r="AI360" s="11">
        <v>29130447</v>
      </c>
      <c r="AJ360" s="12">
        <v>28842022</v>
      </c>
      <c r="AK360" s="13">
        <v>27682691</v>
      </c>
      <c r="AL360" s="13">
        <v>27062647</v>
      </c>
      <c r="AM360" s="12"/>
      <c r="AN360" s="11">
        <v>102576361</v>
      </c>
      <c r="AO360" s="11">
        <v>99948082</v>
      </c>
      <c r="AP360" s="11">
        <v>98764946</v>
      </c>
      <c r="AQ360" s="11">
        <v>95250158</v>
      </c>
      <c r="AR360" s="11">
        <v>92119060</v>
      </c>
      <c r="AS360" s="11">
        <v>92627849</v>
      </c>
      <c r="AT360" s="11">
        <v>96207795</v>
      </c>
      <c r="AU360" s="11">
        <v>97276328</v>
      </c>
      <c r="AV360" s="11">
        <v>97372471</v>
      </c>
      <c r="AW360" s="11">
        <v>95971750</v>
      </c>
      <c r="AX360" s="11">
        <v>92234811</v>
      </c>
      <c r="AY360" s="11">
        <v>93020719</v>
      </c>
      <c r="AZ360" s="11">
        <v>94826280</v>
      </c>
      <c r="BA360" s="11">
        <v>92601843</v>
      </c>
      <c r="BB360" s="11">
        <v>91369899</v>
      </c>
      <c r="BC360" s="13">
        <v>91878508</v>
      </c>
      <c r="BD360" s="13">
        <v>92740792</v>
      </c>
      <c r="BE360" s="7">
        <v>251.2</v>
      </c>
    </row>
    <row r="361" spans="1:57">
      <c r="A361">
        <v>18204</v>
      </c>
      <c r="B361" t="s">
        <v>373</v>
      </c>
      <c r="C361" t="s">
        <v>376</v>
      </c>
      <c r="D361" s="11">
        <v>33383</v>
      </c>
      <c r="E361" s="11">
        <v>33176</v>
      </c>
      <c r="F361" s="11">
        <v>33088</v>
      </c>
      <c r="G361" s="11">
        <v>32859</v>
      </c>
      <c r="H361" s="11">
        <v>32644</v>
      </c>
      <c r="I361" s="11">
        <v>32466</v>
      </c>
      <c r="J361" s="11">
        <v>32205</v>
      </c>
      <c r="K361" s="11">
        <v>31855</v>
      </c>
      <c r="L361" s="11">
        <v>31728</v>
      </c>
      <c r="M361" s="11">
        <v>31594</v>
      </c>
      <c r="N361" s="11">
        <v>31386</v>
      </c>
      <c r="O361" s="11">
        <v>31169</v>
      </c>
      <c r="P361" s="11">
        <v>30827</v>
      </c>
      <c r="Q361" s="11">
        <v>30669</v>
      </c>
      <c r="R361" s="11">
        <v>30283</v>
      </c>
      <c r="S361" s="6">
        <v>30047</v>
      </c>
      <c r="T361" s="13">
        <v>29766</v>
      </c>
      <c r="U361" s="11"/>
      <c r="V361" s="11">
        <v>14322424</v>
      </c>
      <c r="W361" s="11">
        <v>15269578</v>
      </c>
      <c r="X361" s="11">
        <v>15032750</v>
      </c>
      <c r="Y361" s="11">
        <v>15042314</v>
      </c>
      <c r="Z361" s="11">
        <v>13947758</v>
      </c>
      <c r="AA361" s="11">
        <v>15077513</v>
      </c>
      <c r="AB361" s="11">
        <v>15329541</v>
      </c>
      <c r="AC361" s="11">
        <v>16060719</v>
      </c>
      <c r="AD361" s="11">
        <v>14242654</v>
      </c>
      <c r="AE361" s="11">
        <v>15362649</v>
      </c>
      <c r="AF361" s="11">
        <v>15296181</v>
      </c>
      <c r="AG361" s="11">
        <v>15220787</v>
      </c>
      <c r="AH361" s="11">
        <v>15250015</v>
      </c>
      <c r="AI361" s="11">
        <v>15939214</v>
      </c>
      <c r="AJ361" s="12">
        <v>16157040</v>
      </c>
      <c r="AK361" s="13">
        <v>16801651</v>
      </c>
      <c r="AL361" s="13">
        <v>17541224</v>
      </c>
      <c r="AM361" s="12"/>
      <c r="AN361" s="11">
        <v>43844350</v>
      </c>
      <c r="AO361" s="11">
        <v>42505381</v>
      </c>
      <c r="AP361" s="11">
        <v>41310904</v>
      </c>
      <c r="AQ361" s="11">
        <v>39260984</v>
      </c>
      <c r="AR361" s="11">
        <v>37344288</v>
      </c>
      <c r="AS361" s="11">
        <v>37855673</v>
      </c>
      <c r="AT361" s="11">
        <v>38722987</v>
      </c>
      <c r="AU361" s="11">
        <v>38883208</v>
      </c>
      <c r="AV361" s="11">
        <v>38417929</v>
      </c>
      <c r="AW361" s="11">
        <v>37868213</v>
      </c>
      <c r="AX361" s="11">
        <v>36496866</v>
      </c>
      <c r="AY361" s="11">
        <v>36649220</v>
      </c>
      <c r="AZ361" s="11">
        <v>36624354</v>
      </c>
      <c r="BA361" s="11">
        <v>36027087</v>
      </c>
      <c r="BB361" s="11">
        <v>35600589</v>
      </c>
      <c r="BC361" s="13">
        <v>35804931</v>
      </c>
      <c r="BD361" s="13">
        <v>36096537</v>
      </c>
      <c r="BE361" s="7">
        <v>232.87</v>
      </c>
    </row>
    <row r="362" spans="1:57">
      <c r="A362">
        <v>18205</v>
      </c>
      <c r="B362" t="s">
        <v>373</v>
      </c>
      <c r="C362" t="s">
        <v>377</v>
      </c>
      <c r="D362" s="11">
        <v>40713</v>
      </c>
      <c r="E362" s="11">
        <v>40499</v>
      </c>
      <c r="F362" s="11">
        <v>40082</v>
      </c>
      <c r="G362" s="11">
        <v>39804</v>
      </c>
      <c r="H362" s="11">
        <v>39360</v>
      </c>
      <c r="I362" s="11">
        <v>38944</v>
      </c>
      <c r="J362" s="11">
        <v>38455</v>
      </c>
      <c r="K362" s="11">
        <v>37884</v>
      </c>
      <c r="L362" s="11">
        <v>37480</v>
      </c>
      <c r="M362" s="11">
        <v>37109</v>
      </c>
      <c r="N362" s="11">
        <v>36538</v>
      </c>
      <c r="O362" s="11">
        <v>35990</v>
      </c>
      <c r="P362" s="11">
        <v>35602</v>
      </c>
      <c r="Q362" s="11">
        <v>35272</v>
      </c>
      <c r="R362" s="11">
        <v>34857</v>
      </c>
      <c r="S362" s="6">
        <v>34380</v>
      </c>
      <c r="T362" s="13">
        <v>33905</v>
      </c>
      <c r="U362" s="11"/>
      <c r="V362" s="11">
        <v>19149277</v>
      </c>
      <c r="W362" s="11">
        <v>17424640</v>
      </c>
      <c r="X362" s="11">
        <v>16726411</v>
      </c>
      <c r="Y362" s="11">
        <v>16905423</v>
      </c>
      <c r="Z362" s="11">
        <v>15680350</v>
      </c>
      <c r="AA362" s="11">
        <v>19927427</v>
      </c>
      <c r="AB362" s="11">
        <v>15683567</v>
      </c>
      <c r="AC362" s="11">
        <v>15362839</v>
      </c>
      <c r="AD362" s="11">
        <v>15585426</v>
      </c>
      <c r="AE362" s="11">
        <v>18086173</v>
      </c>
      <c r="AF362" s="11">
        <v>18484838</v>
      </c>
      <c r="AG362" s="11">
        <v>18976415</v>
      </c>
      <c r="AH362" s="11">
        <v>17121554</v>
      </c>
      <c r="AI362" s="11">
        <v>18334848</v>
      </c>
      <c r="AJ362" s="12">
        <v>20883116</v>
      </c>
      <c r="AK362" s="13">
        <v>18806813</v>
      </c>
      <c r="AL362" s="13">
        <v>18115523</v>
      </c>
      <c r="AM362" s="12"/>
      <c r="AN362" s="11">
        <v>51186091</v>
      </c>
      <c r="AO362" s="11">
        <v>50052333</v>
      </c>
      <c r="AP362" s="11">
        <v>48516836</v>
      </c>
      <c r="AQ362" s="11">
        <v>44669726</v>
      </c>
      <c r="AR362" s="11">
        <v>43560945</v>
      </c>
      <c r="AS362" s="11">
        <v>42910137</v>
      </c>
      <c r="AT362" s="11">
        <v>44227381</v>
      </c>
      <c r="AU362" s="11">
        <v>43513417</v>
      </c>
      <c r="AV362" s="11">
        <v>43206129</v>
      </c>
      <c r="AW362" s="11">
        <v>41640618</v>
      </c>
      <c r="AX362" s="11">
        <v>38681246</v>
      </c>
      <c r="AY362" s="11">
        <v>38365265</v>
      </c>
      <c r="AZ362" s="11">
        <v>38557253</v>
      </c>
      <c r="BA362" s="11">
        <v>38010384</v>
      </c>
      <c r="BB362" s="11">
        <v>38229543</v>
      </c>
      <c r="BC362" s="13">
        <v>38098450</v>
      </c>
      <c r="BD362" s="13">
        <v>38824669</v>
      </c>
      <c r="BE362" s="7">
        <v>872.3</v>
      </c>
    </row>
    <row r="363" spans="1:57">
      <c r="A363">
        <v>18206</v>
      </c>
      <c r="B363" t="s">
        <v>373</v>
      </c>
      <c r="C363" t="s">
        <v>378</v>
      </c>
      <c r="D363" s="11">
        <v>28633</v>
      </c>
      <c r="E363" s="11">
        <v>28380</v>
      </c>
      <c r="F363" s="11">
        <v>28174</v>
      </c>
      <c r="G363" s="11">
        <v>27892</v>
      </c>
      <c r="H363" s="11">
        <v>27595</v>
      </c>
      <c r="I363" s="11">
        <v>27408</v>
      </c>
      <c r="J363" s="11">
        <v>27145</v>
      </c>
      <c r="K363" s="11">
        <v>26762</v>
      </c>
      <c r="L363" s="11">
        <v>26440</v>
      </c>
      <c r="M363" s="11">
        <v>26190</v>
      </c>
      <c r="N363" s="11">
        <v>25904</v>
      </c>
      <c r="O363" s="11">
        <v>25630</v>
      </c>
      <c r="P363" s="11">
        <v>25291</v>
      </c>
      <c r="Q363" s="11">
        <v>25054</v>
      </c>
      <c r="R363" s="11">
        <v>24630</v>
      </c>
      <c r="S363" s="6">
        <v>24255</v>
      </c>
      <c r="T363" s="13">
        <v>23897</v>
      </c>
      <c r="U363" s="11"/>
      <c r="V363" s="11">
        <v>13082725</v>
      </c>
      <c r="W363" s="11">
        <v>12838198</v>
      </c>
      <c r="X363" s="11">
        <v>12462013</v>
      </c>
      <c r="Y363" s="11">
        <v>11907477</v>
      </c>
      <c r="Z363" s="11">
        <v>12525024</v>
      </c>
      <c r="AA363" s="11">
        <v>11881928</v>
      </c>
      <c r="AB363" s="11">
        <v>11148420</v>
      </c>
      <c r="AC363" s="11">
        <v>11252773</v>
      </c>
      <c r="AD363" s="11">
        <v>11572192</v>
      </c>
      <c r="AE363" s="11">
        <v>11984264</v>
      </c>
      <c r="AF363" s="11">
        <v>12548817</v>
      </c>
      <c r="AG363" s="11">
        <v>12620495</v>
      </c>
      <c r="AH363" s="11">
        <v>12180541</v>
      </c>
      <c r="AI363" s="11">
        <v>13537127</v>
      </c>
      <c r="AJ363" s="12">
        <v>13543633</v>
      </c>
      <c r="AK363" s="13">
        <v>14273405</v>
      </c>
      <c r="AL363" s="13">
        <v>12419364</v>
      </c>
      <c r="AM363" s="12"/>
      <c r="AN363" s="11">
        <v>36806226</v>
      </c>
      <c r="AO363" s="11">
        <v>36241314</v>
      </c>
      <c r="AP363" s="11">
        <v>34570311</v>
      </c>
      <c r="AQ363" s="11">
        <v>32554859</v>
      </c>
      <c r="AR363" s="11">
        <v>31457942</v>
      </c>
      <c r="AS363" s="11">
        <v>31344764</v>
      </c>
      <c r="AT363" s="11">
        <v>32982255</v>
      </c>
      <c r="AU363" s="11">
        <v>32523264</v>
      </c>
      <c r="AV363" s="11">
        <v>31945669</v>
      </c>
      <c r="AW363" s="11">
        <v>31184591</v>
      </c>
      <c r="AX363" s="11">
        <v>28752896</v>
      </c>
      <c r="AY363" s="11">
        <v>28768243</v>
      </c>
      <c r="AZ363" s="11">
        <v>29008073</v>
      </c>
      <c r="BA363" s="11">
        <v>28670589</v>
      </c>
      <c r="BB363" s="11">
        <v>28468584</v>
      </c>
      <c r="BC363" s="13">
        <v>28070597</v>
      </c>
      <c r="BD363" s="13">
        <v>28702391</v>
      </c>
      <c r="BE363" s="7">
        <v>253.68</v>
      </c>
    </row>
    <row r="364" spans="1:57">
      <c r="A364">
        <v>18207</v>
      </c>
      <c r="B364" t="s">
        <v>373</v>
      </c>
      <c r="C364" t="s">
        <v>379</v>
      </c>
      <c r="D364" s="11">
        <v>65425</v>
      </c>
      <c r="E364" s="11">
        <v>65761</v>
      </c>
      <c r="F364" s="11">
        <v>66102</v>
      </c>
      <c r="G364" s="11">
        <v>66518</v>
      </c>
      <c r="H364" s="11">
        <v>66807</v>
      </c>
      <c r="I364" s="11">
        <v>67126</v>
      </c>
      <c r="J364" s="11">
        <v>67256</v>
      </c>
      <c r="K364" s="11">
        <v>67589</v>
      </c>
      <c r="L364" s="11">
        <v>67775</v>
      </c>
      <c r="M364" s="11">
        <v>67734</v>
      </c>
      <c r="N364" s="11">
        <v>67877</v>
      </c>
      <c r="O364" s="11">
        <v>68046</v>
      </c>
      <c r="P364" s="11">
        <v>68163</v>
      </c>
      <c r="Q364" s="11">
        <v>68228</v>
      </c>
      <c r="R364" s="11">
        <v>68237</v>
      </c>
      <c r="S364" s="6">
        <v>68285</v>
      </c>
      <c r="T364" s="13">
        <v>68365</v>
      </c>
      <c r="U364" s="11"/>
      <c r="V364" s="11">
        <v>23026871</v>
      </c>
      <c r="W364" s="11">
        <v>23735394</v>
      </c>
      <c r="X364" s="11">
        <v>22860753</v>
      </c>
      <c r="Y364" s="11">
        <v>22902244</v>
      </c>
      <c r="Z364" s="11">
        <v>23123514</v>
      </c>
      <c r="AA364" s="11">
        <v>23243493</v>
      </c>
      <c r="AB364" s="11">
        <v>21001949</v>
      </c>
      <c r="AC364" s="11">
        <v>23782912</v>
      </c>
      <c r="AD364" s="11">
        <v>23999056</v>
      </c>
      <c r="AE364" s="11">
        <v>23449180</v>
      </c>
      <c r="AF364" s="11">
        <v>24294439</v>
      </c>
      <c r="AG364" s="11">
        <v>25137576</v>
      </c>
      <c r="AH364" s="11">
        <v>24566886</v>
      </c>
      <c r="AI364" s="11">
        <v>26407311</v>
      </c>
      <c r="AJ364" s="12">
        <v>25687893</v>
      </c>
      <c r="AK364" s="13">
        <v>26820385</v>
      </c>
      <c r="AL364" s="13">
        <v>25957917</v>
      </c>
      <c r="AM364" s="12"/>
      <c r="AN364" s="11">
        <v>95799321</v>
      </c>
      <c r="AO364" s="11">
        <v>96046348</v>
      </c>
      <c r="AP364" s="11">
        <v>90442128</v>
      </c>
      <c r="AQ364" s="11">
        <v>85117396</v>
      </c>
      <c r="AR364" s="11">
        <v>83667938</v>
      </c>
      <c r="AS364" s="11">
        <v>83611565</v>
      </c>
      <c r="AT364" s="11">
        <v>87230189</v>
      </c>
      <c r="AU364" s="11">
        <v>89239080</v>
      </c>
      <c r="AV364" s="11">
        <v>90001955</v>
      </c>
      <c r="AW364" s="11">
        <v>88186356</v>
      </c>
      <c r="AX364" s="11">
        <v>80111408</v>
      </c>
      <c r="AY364" s="11">
        <v>81103767</v>
      </c>
      <c r="AZ364" s="11">
        <v>82371956</v>
      </c>
      <c r="BA364" s="11">
        <v>82636916</v>
      </c>
      <c r="BB364" s="11">
        <v>85657957</v>
      </c>
      <c r="BC364" s="13">
        <v>86666381</v>
      </c>
      <c r="BD364" s="13">
        <v>90558393</v>
      </c>
      <c r="BE364" s="7">
        <v>84.75</v>
      </c>
    </row>
    <row r="365" spans="1:57">
      <c r="A365">
        <v>18208</v>
      </c>
      <c r="B365" t="s">
        <v>373</v>
      </c>
      <c r="C365" t="s">
        <v>380</v>
      </c>
      <c r="D365" s="11">
        <v>32049</v>
      </c>
      <c r="E365" s="11">
        <v>31926</v>
      </c>
      <c r="F365" s="11">
        <v>31809</v>
      </c>
      <c r="G365" s="11">
        <v>31631</v>
      </c>
      <c r="H365" s="11">
        <v>31419</v>
      </c>
      <c r="I365" s="11">
        <v>31287</v>
      </c>
      <c r="J365" s="11">
        <v>31104</v>
      </c>
      <c r="K365" s="11">
        <v>31006</v>
      </c>
      <c r="L365" s="11">
        <v>30775</v>
      </c>
      <c r="M365" s="11">
        <v>30430</v>
      </c>
      <c r="N365" s="11">
        <v>30203</v>
      </c>
      <c r="O365" s="11">
        <v>29910</v>
      </c>
      <c r="P365" s="11">
        <v>29590</v>
      </c>
      <c r="Q365" s="11">
        <v>29403</v>
      </c>
      <c r="R365" s="11">
        <v>29071</v>
      </c>
      <c r="S365" s="6">
        <v>28792</v>
      </c>
      <c r="T365" s="13">
        <v>28467</v>
      </c>
      <c r="U365" s="11"/>
      <c r="V365" s="11">
        <v>12625956</v>
      </c>
      <c r="W365" s="11">
        <v>12473185</v>
      </c>
      <c r="X365" s="11">
        <v>12761284</v>
      </c>
      <c r="Y365" s="11">
        <v>12910212</v>
      </c>
      <c r="Z365" s="11">
        <v>13402427</v>
      </c>
      <c r="AA365" s="11">
        <v>12631759</v>
      </c>
      <c r="AB365" s="11">
        <v>11955290</v>
      </c>
      <c r="AC365" s="11">
        <v>11565305</v>
      </c>
      <c r="AD365" s="11">
        <v>12867974</v>
      </c>
      <c r="AE365" s="11">
        <v>13984255</v>
      </c>
      <c r="AF365" s="11">
        <v>17217982</v>
      </c>
      <c r="AG365" s="11">
        <v>13378778</v>
      </c>
      <c r="AH365" s="11">
        <v>13312838</v>
      </c>
      <c r="AI365" s="11">
        <v>14664308</v>
      </c>
      <c r="AJ365" s="12">
        <v>14703377</v>
      </c>
      <c r="AK365" s="13">
        <v>14337305</v>
      </c>
      <c r="AL365" s="13">
        <v>15171450</v>
      </c>
      <c r="AM365" s="12"/>
      <c r="AN365" s="11">
        <v>44425313</v>
      </c>
      <c r="AO365" s="11">
        <v>44188795</v>
      </c>
      <c r="AP365" s="11">
        <v>42069951</v>
      </c>
      <c r="AQ365" s="11">
        <v>40245458</v>
      </c>
      <c r="AR365" s="11">
        <v>39532022</v>
      </c>
      <c r="AS365" s="11">
        <v>38995032</v>
      </c>
      <c r="AT365" s="11">
        <v>40795232</v>
      </c>
      <c r="AU365" s="11">
        <v>41330125</v>
      </c>
      <c r="AV365" s="11">
        <v>41077318</v>
      </c>
      <c r="AW365" s="11">
        <v>42137930</v>
      </c>
      <c r="AX365" s="11">
        <v>36449361</v>
      </c>
      <c r="AY365" s="11">
        <v>36674152</v>
      </c>
      <c r="AZ365" s="11">
        <v>36587414</v>
      </c>
      <c r="BA365" s="11">
        <v>35857762</v>
      </c>
      <c r="BB365" s="11">
        <v>35965546</v>
      </c>
      <c r="BC365" s="13">
        <v>36036172</v>
      </c>
      <c r="BD365" s="13">
        <v>36763756</v>
      </c>
      <c r="BE365" s="7">
        <v>116.99</v>
      </c>
    </row>
    <row r="366" spans="1:57">
      <c r="A366">
        <v>18209</v>
      </c>
      <c r="B366" t="s">
        <v>373</v>
      </c>
      <c r="C366" t="s">
        <v>381</v>
      </c>
      <c r="D366" s="11">
        <v>85424</v>
      </c>
      <c r="E366" s="11">
        <v>85335</v>
      </c>
      <c r="F366" s="11">
        <v>85369</v>
      </c>
      <c r="G366" s="11">
        <v>85272</v>
      </c>
      <c r="H366" s="11">
        <v>84928</v>
      </c>
      <c r="I366" s="11">
        <v>84511</v>
      </c>
      <c r="J366" s="11">
        <v>84214</v>
      </c>
      <c r="K366" s="11">
        <v>83896</v>
      </c>
      <c r="L366" s="11">
        <v>83274</v>
      </c>
      <c r="M366" s="11">
        <v>82946</v>
      </c>
      <c r="N366" s="11">
        <v>82580</v>
      </c>
      <c r="O366" s="11">
        <v>82130</v>
      </c>
      <c r="P366" s="11">
        <v>81559</v>
      </c>
      <c r="Q366" s="11">
        <v>81328</v>
      </c>
      <c r="R366" s="11">
        <v>80939</v>
      </c>
      <c r="S366" s="6">
        <v>80478</v>
      </c>
      <c r="T366" s="13">
        <v>79803</v>
      </c>
      <c r="U366" s="11"/>
      <c r="V366" s="11">
        <v>31874479</v>
      </c>
      <c r="W366" s="11">
        <v>30183897</v>
      </c>
      <c r="X366" s="11">
        <v>30186209</v>
      </c>
      <c r="Y366" s="11">
        <v>29207088</v>
      </c>
      <c r="Z366" s="11">
        <v>30312718</v>
      </c>
      <c r="AA366" s="11">
        <v>31086880</v>
      </c>
      <c r="AB366" s="11">
        <v>29126270</v>
      </c>
      <c r="AC366" s="11">
        <v>29505508</v>
      </c>
      <c r="AD366" s="11">
        <v>31091922</v>
      </c>
      <c r="AE366" s="11">
        <v>31613288</v>
      </c>
      <c r="AF366" s="11">
        <v>34490599</v>
      </c>
      <c r="AG366" s="11">
        <v>34256809</v>
      </c>
      <c r="AH366" s="11">
        <v>31854109</v>
      </c>
      <c r="AI366" s="11">
        <v>33668265</v>
      </c>
      <c r="AJ366" s="12">
        <v>33181431</v>
      </c>
      <c r="AK366" s="13">
        <v>38191438</v>
      </c>
      <c r="AL366" s="13">
        <v>35958462</v>
      </c>
      <c r="AM366" s="12"/>
      <c r="AN366" s="11">
        <v>125101272</v>
      </c>
      <c r="AO366" s="11">
        <v>125902452</v>
      </c>
      <c r="AP366" s="11">
        <v>118400970</v>
      </c>
      <c r="AQ366" s="11">
        <v>110989543</v>
      </c>
      <c r="AR366" s="11">
        <v>108505399</v>
      </c>
      <c r="AS366" s="11">
        <v>110123084</v>
      </c>
      <c r="AT366" s="11">
        <v>114382281</v>
      </c>
      <c r="AU366" s="11">
        <v>114960653</v>
      </c>
      <c r="AV366" s="11">
        <v>113802722</v>
      </c>
      <c r="AW366" s="11">
        <v>110847973</v>
      </c>
      <c r="AX366" s="11">
        <v>100954490</v>
      </c>
      <c r="AY366" s="11">
        <v>102608114</v>
      </c>
      <c r="AZ366" s="11">
        <v>104264037</v>
      </c>
      <c r="BA366" s="11">
        <v>104522792</v>
      </c>
      <c r="BB366" s="11">
        <v>105716733</v>
      </c>
      <c r="BC366" s="13">
        <v>107181649</v>
      </c>
      <c r="BD366" s="13">
        <v>110448049</v>
      </c>
      <c r="BE366" s="7">
        <v>230.75</v>
      </c>
    </row>
    <row r="367" spans="1:57">
      <c r="A367">
        <v>18210</v>
      </c>
      <c r="B367" t="s">
        <v>373</v>
      </c>
      <c r="C367" t="s">
        <v>382</v>
      </c>
      <c r="D367" s="11">
        <v>92557</v>
      </c>
      <c r="E367" s="11">
        <v>92950</v>
      </c>
      <c r="F367" s="11">
        <v>93342</v>
      </c>
      <c r="G367" s="11">
        <v>93554</v>
      </c>
      <c r="H367" s="11">
        <v>93671</v>
      </c>
      <c r="I367" s="11">
        <v>93646</v>
      </c>
      <c r="J367" s="11">
        <v>93751</v>
      </c>
      <c r="K367" s="11">
        <v>93696</v>
      </c>
      <c r="L367" s="11">
        <v>93687</v>
      </c>
      <c r="M367" s="11">
        <v>93552</v>
      </c>
      <c r="N367" s="11">
        <v>93248</v>
      </c>
      <c r="O367" s="11">
        <v>93189</v>
      </c>
      <c r="P367" s="11">
        <v>92865</v>
      </c>
      <c r="Q367" s="11">
        <v>92760</v>
      </c>
      <c r="R367" s="11">
        <v>92344</v>
      </c>
      <c r="S367" s="6">
        <v>91809</v>
      </c>
      <c r="T367" s="13">
        <v>91454</v>
      </c>
      <c r="U367" s="11"/>
      <c r="V367" s="11">
        <v>32797992</v>
      </c>
      <c r="W367" s="11">
        <v>32719333</v>
      </c>
      <c r="X367" s="11">
        <v>33387114</v>
      </c>
      <c r="Y367" s="11">
        <v>30742534</v>
      </c>
      <c r="Z367" s="11">
        <v>29346081</v>
      </c>
      <c r="AA367" s="11">
        <v>35003364</v>
      </c>
      <c r="AB367" s="11">
        <v>34102265</v>
      </c>
      <c r="AC367" s="11">
        <v>31269990</v>
      </c>
      <c r="AD367" s="11">
        <v>32457621</v>
      </c>
      <c r="AE367" s="11">
        <v>31955353</v>
      </c>
      <c r="AF367" s="11">
        <v>33882795</v>
      </c>
      <c r="AG367" s="11">
        <v>33985381</v>
      </c>
      <c r="AH367" s="11">
        <v>34620535</v>
      </c>
      <c r="AI367" s="11">
        <v>35715916</v>
      </c>
      <c r="AJ367" s="12">
        <v>36879726</v>
      </c>
      <c r="AK367" s="13">
        <v>37334171</v>
      </c>
      <c r="AL367" s="13">
        <v>40539543</v>
      </c>
      <c r="AM367" s="12"/>
      <c r="AN367" s="11">
        <v>131522897</v>
      </c>
      <c r="AO367" s="11">
        <v>131614153</v>
      </c>
      <c r="AP367" s="11">
        <v>127407805</v>
      </c>
      <c r="AQ367" s="11">
        <v>122470390</v>
      </c>
      <c r="AR367" s="11">
        <v>122165832</v>
      </c>
      <c r="AS367" s="11">
        <v>123485690</v>
      </c>
      <c r="AT367" s="11">
        <v>127378631</v>
      </c>
      <c r="AU367" s="11">
        <v>128760504</v>
      </c>
      <c r="AV367" s="11">
        <v>127848028</v>
      </c>
      <c r="AW367" s="11">
        <v>126079218</v>
      </c>
      <c r="AX367" s="11">
        <v>115966282</v>
      </c>
      <c r="AY367" s="11">
        <v>116536717</v>
      </c>
      <c r="AZ367" s="11">
        <v>118683605</v>
      </c>
      <c r="BA367" s="11">
        <v>117765634</v>
      </c>
      <c r="BB367" s="11">
        <v>117420696</v>
      </c>
      <c r="BC367" s="13">
        <v>118916520</v>
      </c>
      <c r="BD367" s="13">
        <v>121871287</v>
      </c>
      <c r="BE367" s="7">
        <v>209.91</v>
      </c>
    </row>
    <row r="368" spans="1:57">
      <c r="A368">
        <v>19201</v>
      </c>
      <c r="B368" t="s">
        <v>383</v>
      </c>
      <c r="C368" t="s">
        <v>384</v>
      </c>
      <c r="D368" s="11">
        <v>196634</v>
      </c>
      <c r="E368" s="11">
        <v>195695</v>
      </c>
      <c r="F368" s="11">
        <v>195139</v>
      </c>
      <c r="G368" s="11">
        <v>194156</v>
      </c>
      <c r="H368" s="11">
        <v>193678</v>
      </c>
      <c r="I368" s="11">
        <v>194052</v>
      </c>
      <c r="J368" s="11">
        <v>193901</v>
      </c>
      <c r="K368" s="11">
        <v>193388</v>
      </c>
      <c r="L368" s="11">
        <v>192580</v>
      </c>
      <c r="M368" s="11">
        <v>192725</v>
      </c>
      <c r="N368" s="11">
        <v>191924</v>
      </c>
      <c r="O368" s="11">
        <v>190914</v>
      </c>
      <c r="P368" s="11">
        <v>190019</v>
      </c>
      <c r="Q368" s="11">
        <v>189874</v>
      </c>
      <c r="R368" s="11">
        <v>188655</v>
      </c>
      <c r="S368" s="6">
        <v>187575</v>
      </c>
      <c r="T368" s="13">
        <v>186492</v>
      </c>
      <c r="U368" s="11"/>
      <c r="V368" s="11">
        <v>62743726</v>
      </c>
      <c r="W368" s="11">
        <v>65219782</v>
      </c>
      <c r="X368" s="11">
        <v>66312785</v>
      </c>
      <c r="Y368" s="11">
        <v>64489230</v>
      </c>
      <c r="Z368" s="11">
        <v>64153163</v>
      </c>
      <c r="AA368" s="11">
        <v>66310027</v>
      </c>
      <c r="AB368" s="11">
        <v>66908199</v>
      </c>
      <c r="AC368" s="11">
        <v>66121407</v>
      </c>
      <c r="AD368" s="11">
        <v>67633000</v>
      </c>
      <c r="AE368" s="11">
        <v>71242073</v>
      </c>
      <c r="AF368" s="11">
        <v>71746825</v>
      </c>
      <c r="AG368" s="11">
        <v>71510883</v>
      </c>
      <c r="AH368" s="11">
        <v>76238364</v>
      </c>
      <c r="AI368" s="11">
        <v>70137063</v>
      </c>
      <c r="AJ368" s="12">
        <v>71718599</v>
      </c>
      <c r="AK368" s="13">
        <v>73119002</v>
      </c>
      <c r="AL368" s="13">
        <v>71848840</v>
      </c>
      <c r="AM368" s="12"/>
      <c r="AN368" s="11">
        <v>295470847</v>
      </c>
      <c r="AO368" s="11">
        <v>289977448</v>
      </c>
      <c r="AP368" s="11">
        <v>282458010</v>
      </c>
      <c r="AQ368" s="11">
        <v>269728501</v>
      </c>
      <c r="AR368" s="11">
        <v>263758918</v>
      </c>
      <c r="AS368" s="11">
        <v>267427921</v>
      </c>
      <c r="AT368" s="11">
        <v>279527290</v>
      </c>
      <c r="AU368" s="11">
        <v>278900810</v>
      </c>
      <c r="AV368" s="11">
        <v>279118890</v>
      </c>
      <c r="AW368" s="11">
        <v>270469690</v>
      </c>
      <c r="AX368" s="11">
        <v>256753002</v>
      </c>
      <c r="AY368" s="11">
        <v>256109752</v>
      </c>
      <c r="AZ368" s="11">
        <v>255101981</v>
      </c>
      <c r="BA368" s="11">
        <v>253779038</v>
      </c>
      <c r="BB368" s="13">
        <v>256231426</v>
      </c>
      <c r="BC368" s="13">
        <v>259717779</v>
      </c>
      <c r="BD368" s="13">
        <v>262965957</v>
      </c>
      <c r="BE368" s="7">
        <v>212.41</v>
      </c>
    </row>
    <row r="369" spans="1:57">
      <c r="A369">
        <v>19202</v>
      </c>
      <c r="B369" t="s">
        <v>383</v>
      </c>
      <c r="C369" t="s">
        <v>385</v>
      </c>
      <c r="D369" s="11">
        <v>55039</v>
      </c>
      <c r="E369" s="11">
        <v>54722</v>
      </c>
      <c r="F369" s="11">
        <v>54550</v>
      </c>
      <c r="G369" s="11">
        <v>54215</v>
      </c>
      <c r="H369" s="11">
        <v>54064</v>
      </c>
      <c r="I369" s="11">
        <v>53761</v>
      </c>
      <c r="J369" s="11">
        <v>53496</v>
      </c>
      <c r="K369" s="11">
        <v>53047</v>
      </c>
      <c r="L369" s="11">
        <v>52636</v>
      </c>
      <c r="M369" s="11">
        <v>52186</v>
      </c>
      <c r="N369" s="11">
        <v>51817</v>
      </c>
      <c r="O369" s="11">
        <v>51399</v>
      </c>
      <c r="P369" s="11">
        <v>50970</v>
      </c>
      <c r="Q369" s="11">
        <v>50765</v>
      </c>
      <c r="R369" s="11">
        <v>50370</v>
      </c>
      <c r="S369" s="6">
        <v>49897</v>
      </c>
      <c r="T369" s="13">
        <v>49499</v>
      </c>
      <c r="U369" s="11"/>
      <c r="V369" s="11">
        <v>19448961</v>
      </c>
      <c r="W369" s="11">
        <v>22585022</v>
      </c>
      <c r="X369" s="11">
        <v>21457466</v>
      </c>
      <c r="Y369" s="11">
        <v>17447279</v>
      </c>
      <c r="Z369" s="11">
        <v>16113932</v>
      </c>
      <c r="AA369" s="11">
        <v>18464638</v>
      </c>
      <c r="AB369" s="11">
        <v>18225725</v>
      </c>
      <c r="AC369" s="11">
        <v>17390490</v>
      </c>
      <c r="AD369" s="11">
        <v>21046570</v>
      </c>
      <c r="AE369" s="11">
        <v>19449235</v>
      </c>
      <c r="AF369" s="11">
        <v>20765331</v>
      </c>
      <c r="AG369" s="11">
        <v>18428899</v>
      </c>
      <c r="AH369" s="11">
        <v>18767016</v>
      </c>
      <c r="AI369" s="11">
        <v>19433200</v>
      </c>
      <c r="AJ369" s="12">
        <v>21739198</v>
      </c>
      <c r="AK369" s="13">
        <v>20295831</v>
      </c>
      <c r="AL369" s="13">
        <v>22255832</v>
      </c>
      <c r="AM369" s="12"/>
      <c r="AN369" s="11">
        <v>68994009</v>
      </c>
      <c r="AO369" s="11">
        <v>69174603</v>
      </c>
      <c r="AP369" s="11">
        <v>66338115</v>
      </c>
      <c r="AQ369" s="11">
        <v>62932659</v>
      </c>
      <c r="AR369" s="11">
        <v>62587951</v>
      </c>
      <c r="AS369" s="11">
        <v>64689241</v>
      </c>
      <c r="AT369" s="11">
        <v>66816668</v>
      </c>
      <c r="AU369" s="11">
        <v>66862079</v>
      </c>
      <c r="AV369" s="11">
        <v>68870897</v>
      </c>
      <c r="AW369" s="11">
        <v>66294723</v>
      </c>
      <c r="AX369" s="11">
        <v>59885857</v>
      </c>
      <c r="AY369" s="11">
        <v>61713712</v>
      </c>
      <c r="AZ369" s="11">
        <v>61879127</v>
      </c>
      <c r="BA369" s="11">
        <v>62743713</v>
      </c>
      <c r="BB369" s="11">
        <v>62945705</v>
      </c>
      <c r="BC369" s="13">
        <v>65353671</v>
      </c>
      <c r="BD369" s="13">
        <v>69548069</v>
      </c>
      <c r="BE369" s="7">
        <v>121.83</v>
      </c>
    </row>
    <row r="370" spans="1:57">
      <c r="A370">
        <v>19204</v>
      </c>
      <c r="B370" t="s">
        <v>383</v>
      </c>
      <c r="C370" t="s">
        <v>386</v>
      </c>
      <c r="D370" s="11">
        <v>33911</v>
      </c>
      <c r="E370" s="11">
        <v>33802</v>
      </c>
      <c r="F370" s="11">
        <v>33589</v>
      </c>
      <c r="G370" s="11">
        <v>33413</v>
      </c>
      <c r="H370" s="11">
        <v>33217</v>
      </c>
      <c r="I370" s="11">
        <v>32927</v>
      </c>
      <c r="J370" s="11">
        <v>32690</v>
      </c>
      <c r="K370" s="11">
        <v>32487</v>
      </c>
      <c r="L370" s="11">
        <v>32255</v>
      </c>
      <c r="M370" s="11">
        <v>31947</v>
      </c>
      <c r="N370" s="11">
        <v>31794</v>
      </c>
      <c r="O370" s="11">
        <v>31565</v>
      </c>
      <c r="P370" s="11">
        <v>31485</v>
      </c>
      <c r="Q370" s="11">
        <v>31571</v>
      </c>
      <c r="R370" s="11">
        <v>31276</v>
      </c>
      <c r="S370" s="6">
        <v>30975</v>
      </c>
      <c r="T370" s="13">
        <v>30571</v>
      </c>
      <c r="U370" s="11"/>
      <c r="V370" s="11">
        <v>14391630</v>
      </c>
      <c r="W370" s="11">
        <v>14087262</v>
      </c>
      <c r="X370" s="11">
        <v>14858296</v>
      </c>
      <c r="Y370" s="11">
        <v>14247817</v>
      </c>
      <c r="Z370" s="11">
        <v>13697662</v>
      </c>
      <c r="AA370" s="11">
        <v>13231364</v>
      </c>
      <c r="AB370" s="11">
        <v>12653794</v>
      </c>
      <c r="AC370" s="11">
        <v>13127119</v>
      </c>
      <c r="AD370" s="11">
        <v>15746138</v>
      </c>
      <c r="AE370" s="11">
        <v>12625109</v>
      </c>
      <c r="AF370" s="11">
        <v>12512785</v>
      </c>
      <c r="AG370" s="11">
        <v>11890734</v>
      </c>
      <c r="AH370" s="11">
        <v>12136409</v>
      </c>
      <c r="AI370" s="11">
        <v>12411486</v>
      </c>
      <c r="AJ370" s="12">
        <v>14770381</v>
      </c>
      <c r="AK370" s="13">
        <v>14366435</v>
      </c>
      <c r="AL370" s="13">
        <v>13236636</v>
      </c>
      <c r="AM370" s="12"/>
      <c r="AN370" s="11">
        <v>41144956</v>
      </c>
      <c r="AO370" s="11">
        <v>41224182</v>
      </c>
      <c r="AP370" s="11">
        <v>39239293</v>
      </c>
      <c r="AQ370" s="11">
        <v>36940591</v>
      </c>
      <c r="AR370" s="11">
        <v>37130044</v>
      </c>
      <c r="AS370" s="11">
        <v>37866588</v>
      </c>
      <c r="AT370" s="11">
        <v>39299566</v>
      </c>
      <c r="AU370" s="11">
        <v>40415673</v>
      </c>
      <c r="AV370" s="11">
        <v>40191180</v>
      </c>
      <c r="AW370" s="11">
        <v>38854856</v>
      </c>
      <c r="AX370" s="11">
        <v>34183257</v>
      </c>
      <c r="AY370" s="11">
        <v>35587578</v>
      </c>
      <c r="AZ370" s="11">
        <v>35682776</v>
      </c>
      <c r="BA370" s="11">
        <v>35140184</v>
      </c>
      <c r="BB370" s="11">
        <v>35426345</v>
      </c>
      <c r="BC370" s="13">
        <v>35900015</v>
      </c>
      <c r="BD370" s="13">
        <v>38666319</v>
      </c>
      <c r="BE370" s="7">
        <v>161.58000000000001</v>
      </c>
    </row>
    <row r="371" spans="1:57">
      <c r="A371">
        <v>19205</v>
      </c>
      <c r="B371" t="s">
        <v>383</v>
      </c>
      <c r="C371" t="s">
        <v>387</v>
      </c>
      <c r="D371" s="11">
        <v>39994</v>
      </c>
      <c r="E371" s="11">
        <v>39871</v>
      </c>
      <c r="F371" s="11">
        <v>39710</v>
      </c>
      <c r="G371" s="11">
        <v>39444</v>
      </c>
      <c r="H371" s="11">
        <v>39325</v>
      </c>
      <c r="I371" s="11">
        <v>39205</v>
      </c>
      <c r="J371" s="11">
        <v>38940</v>
      </c>
      <c r="K371" s="11">
        <v>38664</v>
      </c>
      <c r="L371" s="11">
        <v>38375</v>
      </c>
      <c r="M371" s="11">
        <v>38140</v>
      </c>
      <c r="N371" s="11">
        <v>37786</v>
      </c>
      <c r="O371" s="11">
        <v>37509</v>
      </c>
      <c r="P371" s="11">
        <v>37127</v>
      </c>
      <c r="Q371" s="11">
        <v>36945</v>
      </c>
      <c r="R371" s="11">
        <v>36548</v>
      </c>
      <c r="S371" s="6">
        <v>36087</v>
      </c>
      <c r="T371" s="13">
        <v>35697</v>
      </c>
      <c r="U371" s="11"/>
      <c r="V371" s="11">
        <v>17108361</v>
      </c>
      <c r="W371" s="11">
        <v>18671814</v>
      </c>
      <c r="X371" s="11">
        <v>18476973</v>
      </c>
      <c r="Y371" s="11">
        <v>17855212</v>
      </c>
      <c r="Z371" s="11">
        <v>18376947</v>
      </c>
      <c r="AA371" s="11">
        <v>17585782</v>
      </c>
      <c r="AB371" s="11">
        <v>16185437</v>
      </c>
      <c r="AC371" s="11">
        <v>15894072</v>
      </c>
      <c r="AD371" s="11">
        <v>17473761</v>
      </c>
      <c r="AE371" s="11">
        <v>17391530</v>
      </c>
      <c r="AF371" s="11">
        <v>17439845</v>
      </c>
      <c r="AG371" s="11">
        <v>16889511</v>
      </c>
      <c r="AH371" s="11">
        <v>16878308</v>
      </c>
      <c r="AI371" s="11">
        <v>17908324</v>
      </c>
      <c r="AJ371" s="12">
        <v>16852080</v>
      </c>
      <c r="AK371" s="13">
        <v>19403678</v>
      </c>
      <c r="AL371" s="13">
        <v>21008129</v>
      </c>
      <c r="AM371" s="12"/>
      <c r="AN371" s="11">
        <v>50571952</v>
      </c>
      <c r="AO371" s="11">
        <v>49772917</v>
      </c>
      <c r="AP371" s="11">
        <v>47978804</v>
      </c>
      <c r="AQ371" s="11">
        <v>45850179</v>
      </c>
      <c r="AR371" s="11">
        <v>43841192</v>
      </c>
      <c r="AS371" s="11">
        <v>44453656</v>
      </c>
      <c r="AT371" s="11">
        <v>45500067</v>
      </c>
      <c r="AU371" s="11">
        <v>45254286</v>
      </c>
      <c r="AV371" s="11">
        <v>44997164</v>
      </c>
      <c r="AW371" s="11">
        <v>43135140</v>
      </c>
      <c r="AX371" s="11">
        <v>41125260</v>
      </c>
      <c r="AY371" s="11">
        <v>41304921</v>
      </c>
      <c r="AZ371" s="11">
        <v>42008193</v>
      </c>
      <c r="BA371" s="11">
        <v>41375866</v>
      </c>
      <c r="BB371" s="11">
        <v>41743375</v>
      </c>
      <c r="BC371" s="13">
        <v>41759733</v>
      </c>
      <c r="BD371" s="13">
        <v>42084539</v>
      </c>
      <c r="BE371" s="7">
        <v>289.87</v>
      </c>
    </row>
    <row r="372" spans="1:57">
      <c r="A372">
        <v>19206</v>
      </c>
      <c r="B372" t="s">
        <v>383</v>
      </c>
      <c r="C372" t="s">
        <v>388</v>
      </c>
      <c r="D372" s="11">
        <v>32927</v>
      </c>
      <c r="E372" s="11">
        <v>32578</v>
      </c>
      <c r="F372" s="11">
        <v>32221</v>
      </c>
      <c r="G372" s="11">
        <v>31805</v>
      </c>
      <c r="H372" s="11">
        <v>31405</v>
      </c>
      <c r="I372" s="11">
        <v>30940</v>
      </c>
      <c r="J372" s="11">
        <v>30552</v>
      </c>
      <c r="K372" s="11">
        <v>29987</v>
      </c>
      <c r="L372" s="11">
        <v>29517</v>
      </c>
      <c r="M372" s="11">
        <v>28911</v>
      </c>
      <c r="N372" s="11">
        <v>28346</v>
      </c>
      <c r="O372" s="11">
        <v>27960</v>
      </c>
      <c r="P372" s="11">
        <v>27381</v>
      </c>
      <c r="Q372" s="11">
        <v>26974</v>
      </c>
      <c r="R372" s="11">
        <v>26366</v>
      </c>
      <c r="S372" s="6">
        <v>25851</v>
      </c>
      <c r="T372" s="13">
        <v>25320</v>
      </c>
      <c r="U372" s="11"/>
      <c r="V372" s="11">
        <v>14210305</v>
      </c>
      <c r="W372" s="11">
        <v>14255048</v>
      </c>
      <c r="X372" s="11">
        <v>14232160</v>
      </c>
      <c r="Y372" s="11">
        <v>13628864</v>
      </c>
      <c r="Z372" s="11">
        <v>12865461</v>
      </c>
      <c r="AA372" s="11">
        <v>13574879</v>
      </c>
      <c r="AB372" s="11">
        <v>12707413</v>
      </c>
      <c r="AC372" s="11">
        <v>12115093</v>
      </c>
      <c r="AD372" s="11">
        <v>13490583</v>
      </c>
      <c r="AE372" s="11">
        <v>12768496</v>
      </c>
      <c r="AF372" s="11">
        <v>12255836</v>
      </c>
      <c r="AG372" s="11">
        <v>12164193</v>
      </c>
      <c r="AH372" s="11">
        <v>12731544</v>
      </c>
      <c r="AI372" s="11">
        <v>14509509</v>
      </c>
      <c r="AJ372" s="12">
        <v>12638652</v>
      </c>
      <c r="AK372" s="13">
        <v>12641932</v>
      </c>
      <c r="AL372" s="13">
        <v>13208288</v>
      </c>
      <c r="AM372" s="12"/>
      <c r="AN372" s="11">
        <v>43561678</v>
      </c>
      <c r="AO372" s="11">
        <v>42949799</v>
      </c>
      <c r="AP372" s="11">
        <v>40709510</v>
      </c>
      <c r="AQ372" s="11">
        <v>38262070</v>
      </c>
      <c r="AR372" s="11">
        <v>37319077</v>
      </c>
      <c r="AS372" s="11">
        <v>37016058</v>
      </c>
      <c r="AT372" s="11">
        <v>37722920</v>
      </c>
      <c r="AU372" s="11">
        <v>37657460</v>
      </c>
      <c r="AV372" s="11">
        <v>37185082</v>
      </c>
      <c r="AW372" s="11">
        <v>36210571</v>
      </c>
      <c r="AX372" s="11">
        <v>32541630</v>
      </c>
      <c r="AY372" s="11">
        <v>32146436</v>
      </c>
      <c r="AZ372" s="11">
        <v>31569065</v>
      </c>
      <c r="BA372" s="11">
        <v>30955353</v>
      </c>
      <c r="BB372" s="11">
        <v>30268774</v>
      </c>
      <c r="BC372" s="13">
        <v>30213789</v>
      </c>
      <c r="BD372" s="13">
        <v>30130967</v>
      </c>
      <c r="BE372" s="7">
        <v>280.3</v>
      </c>
    </row>
    <row r="373" spans="1:57">
      <c r="A373">
        <v>19207</v>
      </c>
      <c r="B373" t="s">
        <v>383</v>
      </c>
      <c r="C373" t="s">
        <v>389</v>
      </c>
      <c r="D373" s="11">
        <v>32464</v>
      </c>
      <c r="E373" s="11">
        <v>32281</v>
      </c>
      <c r="F373" s="11">
        <v>32248</v>
      </c>
      <c r="G373" s="11">
        <v>32352</v>
      </c>
      <c r="H373" s="11">
        <v>32229</v>
      </c>
      <c r="I373" s="11">
        <v>32296</v>
      </c>
      <c r="J373" s="11">
        <v>32213</v>
      </c>
      <c r="K373" s="11">
        <v>31915</v>
      </c>
      <c r="L373" s="11">
        <v>31714</v>
      </c>
      <c r="M373" s="11">
        <v>31490</v>
      </c>
      <c r="N373" s="11">
        <v>31433</v>
      </c>
      <c r="O373" s="11">
        <v>31155</v>
      </c>
      <c r="P373" s="11">
        <v>30865</v>
      </c>
      <c r="Q373" s="11">
        <v>30758</v>
      </c>
      <c r="R373" s="11">
        <v>30297</v>
      </c>
      <c r="S373" s="6">
        <v>30126</v>
      </c>
      <c r="T373" s="13">
        <v>29832</v>
      </c>
      <c r="U373" s="11"/>
      <c r="V373" s="11">
        <v>14069899</v>
      </c>
      <c r="W373" s="11">
        <v>13446757</v>
      </c>
      <c r="X373" s="11">
        <v>11838236</v>
      </c>
      <c r="Y373" s="11">
        <v>12650694</v>
      </c>
      <c r="Z373" s="11">
        <v>12358240</v>
      </c>
      <c r="AA373" s="11">
        <v>11641066</v>
      </c>
      <c r="AB373" s="11">
        <v>12557573</v>
      </c>
      <c r="AC373" s="11">
        <v>12467267</v>
      </c>
      <c r="AD373" s="11">
        <v>12920611</v>
      </c>
      <c r="AE373" s="11">
        <v>13183833</v>
      </c>
      <c r="AF373" s="11">
        <v>14249393</v>
      </c>
      <c r="AG373" s="11">
        <v>13873621</v>
      </c>
      <c r="AH373" s="11">
        <v>13031343</v>
      </c>
      <c r="AI373" s="11">
        <v>12936003</v>
      </c>
      <c r="AJ373" s="12">
        <v>13222829</v>
      </c>
      <c r="AK373" s="13">
        <v>12678059</v>
      </c>
      <c r="AL373" s="13">
        <v>13565008</v>
      </c>
      <c r="AM373" s="12"/>
      <c r="AN373" s="11">
        <v>43373442</v>
      </c>
      <c r="AO373" s="11">
        <v>44029641</v>
      </c>
      <c r="AP373" s="11">
        <v>42814996</v>
      </c>
      <c r="AQ373" s="11">
        <v>40649902</v>
      </c>
      <c r="AR373" s="11">
        <v>40234479</v>
      </c>
      <c r="AS373" s="11">
        <v>41398553</v>
      </c>
      <c r="AT373" s="11">
        <v>42592333</v>
      </c>
      <c r="AU373" s="11">
        <v>41867890</v>
      </c>
      <c r="AV373" s="11">
        <v>42111775</v>
      </c>
      <c r="AW373" s="11">
        <v>40421623</v>
      </c>
      <c r="AX373" s="11">
        <v>36992794</v>
      </c>
      <c r="AY373" s="11">
        <v>38096120</v>
      </c>
      <c r="AZ373" s="11">
        <v>37983097</v>
      </c>
      <c r="BA373" s="11">
        <v>37094402</v>
      </c>
      <c r="BB373" s="11">
        <v>37366751</v>
      </c>
      <c r="BC373" s="13">
        <v>37178883</v>
      </c>
      <c r="BD373" s="13">
        <v>37855712</v>
      </c>
      <c r="BE373" s="7">
        <v>143.72999999999999</v>
      </c>
    </row>
    <row r="374" spans="1:57">
      <c r="A374">
        <v>19208</v>
      </c>
      <c r="B374" t="s">
        <v>383</v>
      </c>
      <c r="C374" t="s">
        <v>390</v>
      </c>
      <c r="D374" s="11">
        <v>70806</v>
      </c>
      <c r="E374" s="11">
        <v>71124</v>
      </c>
      <c r="F374" s="11">
        <v>71364</v>
      </c>
      <c r="G374" s="11">
        <v>72040</v>
      </c>
      <c r="H374" s="11">
        <v>72459</v>
      </c>
      <c r="I374" s="11">
        <v>72776</v>
      </c>
      <c r="J374" s="11">
        <v>72757</v>
      </c>
      <c r="K374" s="11">
        <v>72714</v>
      </c>
      <c r="L374" s="11">
        <v>72931</v>
      </c>
      <c r="M374" s="11">
        <v>73087</v>
      </c>
      <c r="N374" s="11">
        <v>72925</v>
      </c>
      <c r="O374" s="11">
        <v>72656</v>
      </c>
      <c r="P374" s="11">
        <v>72329</v>
      </c>
      <c r="Q374" s="11">
        <v>72246</v>
      </c>
      <c r="R374" s="11">
        <v>72023</v>
      </c>
      <c r="S374" s="6">
        <v>71660</v>
      </c>
      <c r="T374" s="13">
        <v>71325</v>
      </c>
      <c r="U374" s="11"/>
      <c r="V374" s="11">
        <v>27810718</v>
      </c>
      <c r="W374" s="11">
        <v>27131890</v>
      </c>
      <c r="X374" s="11">
        <v>31800523</v>
      </c>
      <c r="Y374" s="11">
        <v>28938590</v>
      </c>
      <c r="Z374" s="11">
        <v>26340297</v>
      </c>
      <c r="AA374" s="11">
        <v>26812877</v>
      </c>
      <c r="AB374" s="11">
        <v>26817560</v>
      </c>
      <c r="AC374" s="11">
        <v>25694406</v>
      </c>
      <c r="AD374" s="11">
        <v>26771361</v>
      </c>
      <c r="AE374" s="11">
        <v>29979565</v>
      </c>
      <c r="AF374" s="11">
        <v>30927623</v>
      </c>
      <c r="AG374" s="11">
        <v>27073262</v>
      </c>
      <c r="AH374" s="11">
        <v>27451774</v>
      </c>
      <c r="AI374" s="11">
        <v>29141578</v>
      </c>
      <c r="AJ374" s="12">
        <v>27871881</v>
      </c>
      <c r="AK374" s="13">
        <v>29063918</v>
      </c>
      <c r="AL374" s="13">
        <v>31185804</v>
      </c>
      <c r="AM374" s="12"/>
      <c r="AN374" s="11">
        <v>91480502</v>
      </c>
      <c r="AO374" s="11">
        <v>92212992</v>
      </c>
      <c r="AP374" s="11">
        <v>90748327</v>
      </c>
      <c r="AQ374" s="11">
        <v>87773435</v>
      </c>
      <c r="AR374" s="11">
        <v>87546648</v>
      </c>
      <c r="AS374" s="11">
        <v>90603740</v>
      </c>
      <c r="AT374" s="11">
        <v>93125041</v>
      </c>
      <c r="AU374" s="11">
        <v>94779410</v>
      </c>
      <c r="AV374" s="11">
        <v>94560970</v>
      </c>
      <c r="AW374" s="11">
        <v>92076496</v>
      </c>
      <c r="AX374" s="11">
        <v>85234020</v>
      </c>
      <c r="AY374" s="11">
        <v>87970378</v>
      </c>
      <c r="AZ374" s="11">
        <v>87132630</v>
      </c>
      <c r="BA374" s="11">
        <v>86952004</v>
      </c>
      <c r="BB374" s="11">
        <v>86822771</v>
      </c>
      <c r="BC374" s="13">
        <v>88204379</v>
      </c>
      <c r="BD374" s="13">
        <v>89385432</v>
      </c>
      <c r="BE374" s="7">
        <v>264.07</v>
      </c>
    </row>
    <row r="375" spans="1:57">
      <c r="A375">
        <v>19209</v>
      </c>
      <c r="B375" t="s">
        <v>383</v>
      </c>
      <c r="C375" t="s">
        <v>391</v>
      </c>
      <c r="D375" s="11">
        <v>49559</v>
      </c>
      <c r="E375" s="11">
        <v>49659</v>
      </c>
      <c r="F375" s="11">
        <v>49962</v>
      </c>
      <c r="G375" s="11">
        <v>50112</v>
      </c>
      <c r="H375" s="11">
        <v>50189</v>
      </c>
      <c r="I375" s="11">
        <v>50135</v>
      </c>
      <c r="J375" s="11">
        <v>49834</v>
      </c>
      <c r="K375" s="11">
        <v>49502</v>
      </c>
      <c r="L375" s="11">
        <v>49317</v>
      </c>
      <c r="M375" s="11">
        <v>49201</v>
      </c>
      <c r="N375" s="11">
        <v>49063</v>
      </c>
      <c r="O375" s="11">
        <v>48823</v>
      </c>
      <c r="P375" s="11">
        <v>48433</v>
      </c>
      <c r="Q375" s="11">
        <v>48368</v>
      </c>
      <c r="R375" s="11">
        <v>48042</v>
      </c>
      <c r="S375" s="6">
        <v>47549</v>
      </c>
      <c r="T375" s="13">
        <v>47244</v>
      </c>
      <c r="U375" s="11"/>
      <c r="V375" s="11">
        <v>35549004</v>
      </c>
      <c r="W375" s="11">
        <v>36743577</v>
      </c>
      <c r="X375" s="11">
        <v>35695326</v>
      </c>
      <c r="Y375" s="11">
        <v>38466429</v>
      </c>
      <c r="Z375" s="11">
        <v>38995022</v>
      </c>
      <c r="AA375" s="11">
        <v>32482377</v>
      </c>
      <c r="AB375" s="11">
        <v>29536614</v>
      </c>
      <c r="AC375" s="11">
        <v>29127768</v>
      </c>
      <c r="AD375" s="11">
        <v>29603469</v>
      </c>
      <c r="AE375" s="11">
        <v>30399706</v>
      </c>
      <c r="AF375" s="11">
        <v>31397866</v>
      </c>
      <c r="AG375" s="11">
        <v>29783258</v>
      </c>
      <c r="AH375" s="11">
        <v>31374315</v>
      </c>
      <c r="AI375" s="11">
        <v>29848595</v>
      </c>
      <c r="AJ375" s="12">
        <v>32589243</v>
      </c>
      <c r="AK375" s="13">
        <v>31365693</v>
      </c>
      <c r="AL375" s="13">
        <v>30561677</v>
      </c>
      <c r="AM375" s="12"/>
      <c r="AN375" s="11">
        <v>59587169</v>
      </c>
      <c r="AO375" s="11">
        <v>60243307</v>
      </c>
      <c r="AP375" s="11">
        <v>58543896</v>
      </c>
      <c r="AQ375" s="11">
        <v>55953369</v>
      </c>
      <c r="AR375" s="11">
        <v>56234895</v>
      </c>
      <c r="AS375" s="11">
        <v>57472237</v>
      </c>
      <c r="AT375" s="11">
        <v>58844201</v>
      </c>
      <c r="AU375" s="11">
        <v>58767604</v>
      </c>
      <c r="AV375" s="11">
        <v>61007817</v>
      </c>
      <c r="AW375" s="11">
        <v>56331261</v>
      </c>
      <c r="AX375" s="11">
        <v>52320894</v>
      </c>
      <c r="AY375" s="11">
        <v>52841265</v>
      </c>
      <c r="AZ375" s="11">
        <v>54230417</v>
      </c>
      <c r="BA375" s="11">
        <v>53937092</v>
      </c>
      <c r="BB375" s="11">
        <v>52913751</v>
      </c>
      <c r="BC375" s="13">
        <v>52301286</v>
      </c>
      <c r="BD375" s="13">
        <v>55302921</v>
      </c>
      <c r="BE375" s="7">
        <v>602.89</v>
      </c>
    </row>
    <row r="376" spans="1:57">
      <c r="A376">
        <v>19210</v>
      </c>
      <c r="B376" t="s">
        <v>383</v>
      </c>
      <c r="C376" t="s">
        <v>392</v>
      </c>
      <c r="D376" s="11">
        <v>70779</v>
      </c>
      <c r="E376" s="11">
        <v>71469</v>
      </c>
      <c r="F376" s="11">
        <v>71748</v>
      </c>
      <c r="G376" s="11">
        <v>72194</v>
      </c>
      <c r="H376" s="11">
        <v>72548</v>
      </c>
      <c r="I376" s="11">
        <v>72744</v>
      </c>
      <c r="J376" s="11">
        <v>72634</v>
      </c>
      <c r="K376" s="11">
        <v>72676</v>
      </c>
      <c r="L376" s="11">
        <v>72683</v>
      </c>
      <c r="M376" s="11">
        <v>73073</v>
      </c>
      <c r="N376" s="11">
        <v>73336</v>
      </c>
      <c r="O376" s="11">
        <v>73047</v>
      </c>
      <c r="P376" s="11">
        <v>73360</v>
      </c>
      <c r="Q376" s="11">
        <v>73712</v>
      </c>
      <c r="R376" s="11">
        <v>73828</v>
      </c>
      <c r="S376" s="6">
        <v>73992</v>
      </c>
      <c r="T376" s="13">
        <v>74365</v>
      </c>
      <c r="U376" s="11"/>
      <c r="V376" s="11">
        <v>18976405</v>
      </c>
      <c r="W376" s="11">
        <v>19701413</v>
      </c>
      <c r="X376" s="11">
        <v>20250676</v>
      </c>
      <c r="Y376" s="11">
        <v>21845426</v>
      </c>
      <c r="Z376" s="11">
        <v>22429974</v>
      </c>
      <c r="AA376" s="11">
        <v>22905122</v>
      </c>
      <c r="AB376" s="11">
        <v>23354762</v>
      </c>
      <c r="AC376" s="11">
        <v>21722973</v>
      </c>
      <c r="AD376" s="11">
        <v>21518943</v>
      </c>
      <c r="AE376" s="11">
        <v>26178877</v>
      </c>
      <c r="AF376" s="11">
        <v>26695667</v>
      </c>
      <c r="AG376" s="11">
        <v>25004425</v>
      </c>
      <c r="AH376" s="11">
        <v>24142935</v>
      </c>
      <c r="AI376" s="11">
        <v>25625369</v>
      </c>
      <c r="AJ376" s="12">
        <v>25183376</v>
      </c>
      <c r="AK376" s="13">
        <v>25887258</v>
      </c>
      <c r="AL376" s="13">
        <v>25195704</v>
      </c>
      <c r="AM376" s="12"/>
      <c r="AN376" s="11">
        <v>101799701</v>
      </c>
      <c r="AO376" s="11">
        <v>103437707</v>
      </c>
      <c r="AP376" s="11">
        <v>103178940</v>
      </c>
      <c r="AQ376" s="11">
        <v>98875631</v>
      </c>
      <c r="AR376" s="11">
        <v>98459654</v>
      </c>
      <c r="AS376" s="11">
        <v>100870364</v>
      </c>
      <c r="AT376" s="11">
        <v>105535721</v>
      </c>
      <c r="AU376" s="11">
        <v>105289445</v>
      </c>
      <c r="AV376" s="11">
        <v>106104663</v>
      </c>
      <c r="AW376" s="11">
        <v>103035898</v>
      </c>
      <c r="AX376" s="11">
        <v>95139531</v>
      </c>
      <c r="AY376" s="11">
        <v>96855623</v>
      </c>
      <c r="AZ376" s="11">
        <v>96649223</v>
      </c>
      <c r="BA376" s="11">
        <v>96246497</v>
      </c>
      <c r="BB376" s="11">
        <v>96784080</v>
      </c>
      <c r="BC376" s="13">
        <v>99293211</v>
      </c>
      <c r="BD376" s="13">
        <v>101576460</v>
      </c>
      <c r="BE376" s="7">
        <v>71.94</v>
      </c>
    </row>
    <row r="377" spans="1:57">
      <c r="A377">
        <v>19211</v>
      </c>
      <c r="B377" t="s">
        <v>383</v>
      </c>
      <c r="C377" t="s">
        <v>393</v>
      </c>
      <c r="D377" s="11">
        <v>71072</v>
      </c>
      <c r="E377" s="11">
        <v>71644</v>
      </c>
      <c r="F377" s="11">
        <v>71972</v>
      </c>
      <c r="G377" s="11">
        <v>72064</v>
      </c>
      <c r="H377" s="11">
        <v>72051</v>
      </c>
      <c r="I377" s="11">
        <v>71930</v>
      </c>
      <c r="J377" s="11">
        <v>71785</v>
      </c>
      <c r="K377" s="11">
        <v>71580</v>
      </c>
      <c r="L377" s="11">
        <v>71379</v>
      </c>
      <c r="M377" s="11">
        <v>71166</v>
      </c>
      <c r="N377" s="11">
        <v>71311</v>
      </c>
      <c r="O377" s="11">
        <v>71239</v>
      </c>
      <c r="P377" s="11">
        <v>70938</v>
      </c>
      <c r="Q377" s="11">
        <v>70669</v>
      </c>
      <c r="R377" s="11">
        <v>70181</v>
      </c>
      <c r="S377" s="6">
        <v>69876</v>
      </c>
      <c r="T377" s="13">
        <v>69477</v>
      </c>
      <c r="U377" s="11"/>
      <c r="V377" s="11">
        <v>27454458</v>
      </c>
      <c r="W377" s="11">
        <v>29636818</v>
      </c>
      <c r="X377" s="11">
        <v>28608512</v>
      </c>
      <c r="Y377" s="11">
        <v>30967670</v>
      </c>
      <c r="Z377" s="11">
        <v>31643298</v>
      </c>
      <c r="AA377" s="11">
        <v>27609926</v>
      </c>
      <c r="AB377" s="11">
        <v>27478210</v>
      </c>
      <c r="AC377" s="11">
        <v>27722344</v>
      </c>
      <c r="AD377" s="11">
        <v>28210784</v>
      </c>
      <c r="AE377" s="11">
        <v>28815810</v>
      </c>
      <c r="AF377" s="11">
        <v>31462190</v>
      </c>
      <c r="AG377" s="11">
        <v>32132157</v>
      </c>
      <c r="AH377" s="11">
        <v>31794187</v>
      </c>
      <c r="AI377" s="11">
        <v>31413689</v>
      </c>
      <c r="AJ377" s="12">
        <v>35398649</v>
      </c>
      <c r="AK377" s="13">
        <v>37649681</v>
      </c>
      <c r="AL377" s="13">
        <v>32396226</v>
      </c>
      <c r="AM377" s="12"/>
      <c r="AN377" s="11">
        <v>87443921</v>
      </c>
      <c r="AO377" s="11">
        <v>87256660</v>
      </c>
      <c r="AP377" s="11">
        <v>85201606</v>
      </c>
      <c r="AQ377" s="11">
        <v>83490332</v>
      </c>
      <c r="AR377" s="11">
        <v>81587656</v>
      </c>
      <c r="AS377" s="11">
        <v>82413685</v>
      </c>
      <c r="AT377" s="11">
        <v>84374013</v>
      </c>
      <c r="AU377" s="11">
        <v>84592859</v>
      </c>
      <c r="AV377" s="11">
        <v>83431052</v>
      </c>
      <c r="AW377" s="11">
        <v>82254260</v>
      </c>
      <c r="AX377" s="11">
        <v>76873442</v>
      </c>
      <c r="AY377" s="11">
        <v>77916193</v>
      </c>
      <c r="AZ377" s="11">
        <v>77356945</v>
      </c>
      <c r="BA377" s="11">
        <v>77309826</v>
      </c>
      <c r="BB377" s="11">
        <v>78777835</v>
      </c>
      <c r="BC377" s="13">
        <v>80062879</v>
      </c>
      <c r="BD377" s="13">
        <v>81501622</v>
      </c>
      <c r="BE377" s="7">
        <v>201.92</v>
      </c>
    </row>
    <row r="378" spans="1:57">
      <c r="A378">
        <v>19212</v>
      </c>
      <c r="B378" t="s">
        <v>383</v>
      </c>
      <c r="C378" t="s">
        <v>394</v>
      </c>
      <c r="D378" s="11">
        <v>29592</v>
      </c>
      <c r="E378" s="11">
        <v>29288</v>
      </c>
      <c r="F378" s="11">
        <v>29151</v>
      </c>
      <c r="G378" s="11">
        <v>28832</v>
      </c>
      <c r="H378" s="11">
        <v>28564</v>
      </c>
      <c r="I378" s="11">
        <v>28293</v>
      </c>
      <c r="J378" s="11">
        <v>27913</v>
      </c>
      <c r="K378" s="11">
        <v>27573</v>
      </c>
      <c r="L378" s="11">
        <v>27248</v>
      </c>
      <c r="M378" s="11">
        <v>26947</v>
      </c>
      <c r="N378" s="11">
        <v>26554</v>
      </c>
      <c r="O378" s="11">
        <v>26104</v>
      </c>
      <c r="P378" s="11">
        <v>25705</v>
      </c>
      <c r="Q378" s="11">
        <v>25411</v>
      </c>
      <c r="R378" s="11">
        <v>24975</v>
      </c>
      <c r="S378" s="6">
        <v>24439</v>
      </c>
      <c r="T378" s="13">
        <v>23941</v>
      </c>
      <c r="U378" s="11"/>
      <c r="V378" s="11">
        <v>12314569</v>
      </c>
      <c r="W378" s="11">
        <v>12507980</v>
      </c>
      <c r="X378" s="11">
        <v>11246534</v>
      </c>
      <c r="Y378" s="11">
        <v>12821521</v>
      </c>
      <c r="Z378" s="11">
        <v>12966518</v>
      </c>
      <c r="AA378" s="11">
        <v>12206903</v>
      </c>
      <c r="AB378" s="11">
        <v>10913392</v>
      </c>
      <c r="AC378" s="11">
        <v>10621245</v>
      </c>
      <c r="AD378" s="11">
        <v>10985043</v>
      </c>
      <c r="AE378" s="11">
        <v>10592410</v>
      </c>
      <c r="AF378" s="11">
        <v>11314742</v>
      </c>
      <c r="AG378" s="11">
        <v>11431981</v>
      </c>
      <c r="AH378" s="11">
        <v>11155724</v>
      </c>
      <c r="AI378" s="11">
        <v>12205387</v>
      </c>
      <c r="AJ378" s="12">
        <v>12117183</v>
      </c>
      <c r="AK378" s="13">
        <v>12177421</v>
      </c>
      <c r="AL378" s="13">
        <v>11576686</v>
      </c>
      <c r="AM378" s="12"/>
      <c r="AN378" s="11">
        <v>42582946</v>
      </c>
      <c r="AO378" s="11">
        <v>42777881</v>
      </c>
      <c r="AP378" s="11">
        <v>40279472</v>
      </c>
      <c r="AQ378" s="11">
        <v>38399386</v>
      </c>
      <c r="AR378" s="11">
        <v>37385668</v>
      </c>
      <c r="AS378" s="11">
        <v>37753619</v>
      </c>
      <c r="AT378" s="11">
        <v>39279421</v>
      </c>
      <c r="AU378" s="11">
        <v>39107713</v>
      </c>
      <c r="AV378" s="11">
        <v>38616269</v>
      </c>
      <c r="AW378" s="11">
        <v>37424548</v>
      </c>
      <c r="AX378" s="11">
        <v>34815176</v>
      </c>
      <c r="AY378" s="11">
        <v>33598943</v>
      </c>
      <c r="AZ378" s="11">
        <v>33708123</v>
      </c>
      <c r="BA378" s="11">
        <v>32797829</v>
      </c>
      <c r="BB378" s="11">
        <v>32290194</v>
      </c>
      <c r="BC378" s="13">
        <v>32208317</v>
      </c>
      <c r="BD378" s="13">
        <v>31710084</v>
      </c>
      <c r="BE378" s="7">
        <v>170.65</v>
      </c>
    </row>
    <row r="379" spans="1:57">
      <c r="A379">
        <v>19213</v>
      </c>
      <c r="B379" t="s">
        <v>383</v>
      </c>
      <c r="C379" t="s">
        <v>395</v>
      </c>
      <c r="D379" s="11">
        <v>38088</v>
      </c>
      <c r="E379" s="11">
        <v>38034</v>
      </c>
      <c r="F379" s="11">
        <v>37792</v>
      </c>
      <c r="G379" s="11">
        <v>37673</v>
      </c>
      <c r="H379" s="11">
        <v>37328</v>
      </c>
      <c r="I379" s="11">
        <v>37132</v>
      </c>
      <c r="J379" s="11">
        <v>36700</v>
      </c>
      <c r="K379" s="11">
        <v>36387</v>
      </c>
      <c r="L379" s="11">
        <v>36002</v>
      </c>
      <c r="M379" s="11">
        <v>35619</v>
      </c>
      <c r="N379" s="11">
        <v>35168</v>
      </c>
      <c r="O379" s="11">
        <v>34876</v>
      </c>
      <c r="P379" s="11">
        <v>34366</v>
      </c>
      <c r="Q379" s="11">
        <v>34034</v>
      </c>
      <c r="R379" s="11">
        <v>33590</v>
      </c>
      <c r="S379" s="6">
        <v>33142</v>
      </c>
      <c r="T379" s="13">
        <v>32698</v>
      </c>
      <c r="U379" s="11"/>
      <c r="V379" s="11">
        <v>18647714</v>
      </c>
      <c r="W379" s="11">
        <v>18765748</v>
      </c>
      <c r="X379" s="11">
        <v>17490272</v>
      </c>
      <c r="Y379" s="11">
        <v>15979729</v>
      </c>
      <c r="Z379" s="11">
        <v>17269990</v>
      </c>
      <c r="AA379" s="11">
        <v>16907482</v>
      </c>
      <c r="AB379" s="11">
        <v>15934163</v>
      </c>
      <c r="AC379" s="11">
        <v>15506174</v>
      </c>
      <c r="AD379" s="11">
        <v>15167934</v>
      </c>
      <c r="AE379" s="11">
        <v>16550495</v>
      </c>
      <c r="AF379" s="11">
        <v>16621714</v>
      </c>
      <c r="AG379" s="11">
        <v>16415170</v>
      </c>
      <c r="AH379" s="11">
        <v>17027881</v>
      </c>
      <c r="AI379" s="11">
        <v>17958209</v>
      </c>
      <c r="AJ379" s="12">
        <v>18497275</v>
      </c>
      <c r="AK379" s="13">
        <v>19352981</v>
      </c>
      <c r="AL379" s="13">
        <v>17513022</v>
      </c>
      <c r="AM379" s="12"/>
      <c r="AN379" s="11">
        <v>46864052</v>
      </c>
      <c r="AO379" s="11">
        <v>46036068</v>
      </c>
      <c r="AP379" s="11">
        <v>44277223</v>
      </c>
      <c r="AQ379" s="11">
        <v>43012157</v>
      </c>
      <c r="AR379" s="11">
        <v>41478901</v>
      </c>
      <c r="AS379" s="11">
        <v>42179246</v>
      </c>
      <c r="AT379" s="11">
        <v>42187308</v>
      </c>
      <c r="AU379" s="11">
        <v>42406851</v>
      </c>
      <c r="AV379" s="11">
        <v>41627900</v>
      </c>
      <c r="AW379" s="11">
        <v>39546482</v>
      </c>
      <c r="AX379" s="11">
        <v>37168436</v>
      </c>
      <c r="AY379" s="11">
        <v>36905790</v>
      </c>
      <c r="AZ379" s="11">
        <v>36174581</v>
      </c>
      <c r="BA379" s="11">
        <v>36335718</v>
      </c>
      <c r="BB379" s="11">
        <v>36592016</v>
      </c>
      <c r="BC379" s="13">
        <v>36629429</v>
      </c>
      <c r="BD379" s="13">
        <v>37229738</v>
      </c>
      <c r="BE379" s="7">
        <v>264.01</v>
      </c>
    </row>
    <row r="380" spans="1:57">
      <c r="A380">
        <v>19214</v>
      </c>
      <c r="B380" t="s">
        <v>383</v>
      </c>
      <c r="C380" t="s">
        <v>396</v>
      </c>
      <c r="D380" s="11">
        <v>29918</v>
      </c>
      <c r="E380" s="11">
        <v>29962</v>
      </c>
      <c r="F380" s="11">
        <v>30005</v>
      </c>
      <c r="G380" s="11">
        <v>29955</v>
      </c>
      <c r="H380" s="11">
        <v>29936</v>
      </c>
      <c r="I380" s="11">
        <v>30036</v>
      </c>
      <c r="J380" s="11">
        <v>30008</v>
      </c>
      <c r="K380" s="11">
        <v>29994</v>
      </c>
      <c r="L380" s="11">
        <v>29890</v>
      </c>
      <c r="M380" s="11">
        <v>29919</v>
      </c>
      <c r="N380" s="11">
        <v>29916</v>
      </c>
      <c r="O380" s="11">
        <v>29980</v>
      </c>
      <c r="P380" s="11">
        <v>29882</v>
      </c>
      <c r="Q380" s="11">
        <v>29922</v>
      </c>
      <c r="R380" s="11">
        <v>29837</v>
      </c>
      <c r="S380" s="6">
        <v>29621</v>
      </c>
      <c r="T380" s="13">
        <v>29525</v>
      </c>
      <c r="U380" s="11"/>
      <c r="V380" s="11">
        <v>10923005</v>
      </c>
      <c r="W380" s="11">
        <v>11622297</v>
      </c>
      <c r="X380" s="11">
        <v>12427485</v>
      </c>
      <c r="Y380" s="11">
        <v>12054517</v>
      </c>
      <c r="Z380" s="11">
        <v>13334718</v>
      </c>
      <c r="AA380" s="11">
        <v>13169505</v>
      </c>
      <c r="AB380" s="11">
        <v>11191136</v>
      </c>
      <c r="AC380" s="11">
        <v>11971749</v>
      </c>
      <c r="AD380" s="11">
        <v>11101681</v>
      </c>
      <c r="AE380" s="11">
        <v>11694833</v>
      </c>
      <c r="AF380" s="11">
        <v>12144573</v>
      </c>
      <c r="AG380" s="11">
        <v>12629586</v>
      </c>
      <c r="AH380" s="11">
        <v>11706579</v>
      </c>
      <c r="AI380" s="11">
        <v>11245411</v>
      </c>
      <c r="AJ380" s="12">
        <v>12181626</v>
      </c>
      <c r="AK380" s="13">
        <v>11950984</v>
      </c>
      <c r="AL380" s="13">
        <v>12189136</v>
      </c>
      <c r="AM380" s="12"/>
      <c r="AN380" s="11">
        <v>45021092</v>
      </c>
      <c r="AO380" s="11">
        <v>44285445</v>
      </c>
      <c r="AP380" s="11">
        <v>43637311</v>
      </c>
      <c r="AQ380" s="11">
        <v>42362835</v>
      </c>
      <c r="AR380" s="11">
        <v>41746906</v>
      </c>
      <c r="AS380" s="11">
        <v>42689626</v>
      </c>
      <c r="AT380" s="11">
        <v>43372835</v>
      </c>
      <c r="AU380" s="11">
        <v>43730624</v>
      </c>
      <c r="AV380" s="11">
        <v>44155788</v>
      </c>
      <c r="AW380" s="11">
        <v>42819690</v>
      </c>
      <c r="AX380" s="11">
        <v>39456285</v>
      </c>
      <c r="AY380" s="11">
        <v>40520032</v>
      </c>
      <c r="AZ380" s="11">
        <v>40722897</v>
      </c>
      <c r="BA380" s="11">
        <v>40287444</v>
      </c>
      <c r="BB380" s="11">
        <v>40209777</v>
      </c>
      <c r="BC380" s="13">
        <v>41538074</v>
      </c>
      <c r="BD380" s="13">
        <v>42052129</v>
      </c>
      <c r="BE380" s="7">
        <v>31.81</v>
      </c>
    </row>
    <row r="381" spans="1:57">
      <c r="A381">
        <v>20201</v>
      </c>
      <c r="B381" t="s">
        <v>397</v>
      </c>
      <c r="C381" t="s">
        <v>398</v>
      </c>
      <c r="D381" s="11">
        <v>386910</v>
      </c>
      <c r="E381" s="11">
        <v>387197</v>
      </c>
      <c r="F381" s="11">
        <v>387056</v>
      </c>
      <c r="G381" s="11">
        <v>387473</v>
      </c>
      <c r="H381" s="11">
        <v>387021</v>
      </c>
      <c r="I381" s="11">
        <v>387322</v>
      </c>
      <c r="J381" s="11">
        <v>387107</v>
      </c>
      <c r="K381" s="11">
        <v>386013</v>
      </c>
      <c r="L381" s="11">
        <v>385553</v>
      </c>
      <c r="M381" s="11">
        <v>384854</v>
      </c>
      <c r="N381" s="11">
        <v>384284</v>
      </c>
      <c r="O381" s="11">
        <v>383553</v>
      </c>
      <c r="P381" s="11">
        <v>382749</v>
      </c>
      <c r="Q381" s="11">
        <v>382642</v>
      </c>
      <c r="R381" s="11">
        <v>380970</v>
      </c>
      <c r="S381" s="6">
        <v>380040</v>
      </c>
      <c r="T381" s="13">
        <v>378474</v>
      </c>
      <c r="U381" s="11"/>
      <c r="V381" s="11">
        <v>149334648</v>
      </c>
      <c r="W381" s="11">
        <v>153030549</v>
      </c>
      <c r="X381" s="11">
        <v>150514064</v>
      </c>
      <c r="Y381" s="11">
        <v>146382962</v>
      </c>
      <c r="Z381" s="11">
        <v>150644369</v>
      </c>
      <c r="AA381" s="11">
        <v>142148475</v>
      </c>
      <c r="AB381" s="11">
        <v>139384407</v>
      </c>
      <c r="AC381" s="11">
        <v>137294290</v>
      </c>
      <c r="AD381" s="11">
        <v>137728979</v>
      </c>
      <c r="AE381" s="11">
        <v>148680258</v>
      </c>
      <c r="AF381" s="11">
        <v>145466491</v>
      </c>
      <c r="AG381" s="11">
        <v>147558476</v>
      </c>
      <c r="AH381" s="11">
        <v>146589568</v>
      </c>
      <c r="AI381" s="11">
        <v>152292960</v>
      </c>
      <c r="AJ381" s="12">
        <v>165621560</v>
      </c>
      <c r="AK381" s="13">
        <v>156875709</v>
      </c>
      <c r="AL381" s="13">
        <v>147714759</v>
      </c>
      <c r="AM381" s="12"/>
      <c r="AN381" s="11">
        <v>588723681</v>
      </c>
      <c r="AO381" s="11">
        <v>578926831</v>
      </c>
      <c r="AP381" s="11">
        <v>566119283</v>
      </c>
      <c r="AQ381" s="11">
        <v>542219323</v>
      </c>
      <c r="AR381" s="11">
        <v>523184182</v>
      </c>
      <c r="AS381" s="11">
        <v>525856987</v>
      </c>
      <c r="AT381" s="11">
        <v>544171951</v>
      </c>
      <c r="AU381" s="11">
        <v>546351201</v>
      </c>
      <c r="AV381" s="11">
        <v>548424591</v>
      </c>
      <c r="AW381" s="11">
        <v>538882808</v>
      </c>
      <c r="AX381" s="11">
        <v>501805083</v>
      </c>
      <c r="AY381" s="11">
        <v>504641520</v>
      </c>
      <c r="AZ381" s="11">
        <v>507855511</v>
      </c>
      <c r="BA381" s="11">
        <v>505601517</v>
      </c>
      <c r="BB381" s="11">
        <v>2639307400</v>
      </c>
      <c r="BC381" s="13">
        <v>523011721</v>
      </c>
      <c r="BD381" s="13">
        <v>532377407</v>
      </c>
      <c r="BE381" s="7">
        <v>834.85</v>
      </c>
    </row>
    <row r="382" spans="1:57">
      <c r="A382">
        <v>20202</v>
      </c>
      <c r="B382" t="s">
        <v>397</v>
      </c>
      <c r="C382" t="s">
        <v>399</v>
      </c>
      <c r="D382" s="11">
        <v>238473</v>
      </c>
      <c r="E382" s="11">
        <v>238772</v>
      </c>
      <c r="F382" s="11">
        <v>238985</v>
      </c>
      <c r="G382" s="11">
        <v>238646</v>
      </c>
      <c r="H382" s="11">
        <v>237874</v>
      </c>
      <c r="I382" s="11">
        <v>238658</v>
      </c>
      <c r="J382" s="11">
        <v>238947</v>
      </c>
      <c r="K382" s="11">
        <v>238710</v>
      </c>
      <c r="L382" s="11">
        <v>238456</v>
      </c>
      <c r="M382" s="11">
        <v>238602</v>
      </c>
      <c r="N382" s="11">
        <v>238897</v>
      </c>
      <c r="O382" s="11">
        <v>239381</v>
      </c>
      <c r="P382" s="11">
        <v>238868</v>
      </c>
      <c r="Q382" s="11">
        <v>239542</v>
      </c>
      <c r="R382" s="11">
        <v>238762</v>
      </c>
      <c r="S382" s="6">
        <v>238175</v>
      </c>
      <c r="T382" s="13">
        <v>237562</v>
      </c>
      <c r="U382" s="11"/>
      <c r="V382" s="11">
        <v>98169523</v>
      </c>
      <c r="W382" s="11">
        <v>95296101</v>
      </c>
      <c r="X382" s="11">
        <v>94150067</v>
      </c>
      <c r="Y382" s="11">
        <v>96814996</v>
      </c>
      <c r="Z382" s="11">
        <v>90636858</v>
      </c>
      <c r="AA382" s="11">
        <v>91635267</v>
      </c>
      <c r="AB382" s="11">
        <v>88217664</v>
      </c>
      <c r="AC382" s="11">
        <v>86666539</v>
      </c>
      <c r="AD382" s="11">
        <v>84903898</v>
      </c>
      <c r="AE382" s="11">
        <v>94815059</v>
      </c>
      <c r="AF382" s="11">
        <v>91840760</v>
      </c>
      <c r="AG382" s="11">
        <v>94169295</v>
      </c>
      <c r="AH382" s="11">
        <v>89979485</v>
      </c>
      <c r="AI382" s="11">
        <v>90172437</v>
      </c>
      <c r="AJ382" s="12">
        <v>91692476</v>
      </c>
      <c r="AK382" s="13">
        <v>88759222</v>
      </c>
      <c r="AL382" s="13">
        <v>90128796</v>
      </c>
      <c r="AM382" s="12"/>
      <c r="AN382" s="11">
        <v>368656794</v>
      </c>
      <c r="AO382" s="11">
        <v>365700595</v>
      </c>
      <c r="AP382" s="11">
        <v>358961385</v>
      </c>
      <c r="AQ382" s="11">
        <v>340875907</v>
      </c>
      <c r="AR382" s="11">
        <v>331375783</v>
      </c>
      <c r="AS382" s="11">
        <v>335852632</v>
      </c>
      <c r="AT382" s="11">
        <v>344793047</v>
      </c>
      <c r="AU382" s="11">
        <v>347269310</v>
      </c>
      <c r="AV382" s="11">
        <v>350778458</v>
      </c>
      <c r="AW382" s="11">
        <v>344542636</v>
      </c>
      <c r="AX382" s="11">
        <v>320241357</v>
      </c>
      <c r="AY382" s="11">
        <v>323738282</v>
      </c>
      <c r="AZ382" s="11">
        <v>326214095</v>
      </c>
      <c r="BA382" s="11">
        <v>326058245</v>
      </c>
      <c r="BB382" s="11">
        <v>335004175</v>
      </c>
      <c r="BC382" s="13">
        <v>352886783</v>
      </c>
      <c r="BD382" s="13">
        <v>347094376</v>
      </c>
      <c r="BE382" s="7">
        <v>978.77</v>
      </c>
    </row>
    <row r="383" spans="1:57">
      <c r="A383">
        <v>20203</v>
      </c>
      <c r="B383" t="s">
        <v>397</v>
      </c>
      <c r="C383" t="s">
        <v>400</v>
      </c>
      <c r="D383" s="11">
        <v>163040</v>
      </c>
      <c r="E383" s="11">
        <v>162728</v>
      </c>
      <c r="F383" s="11">
        <v>162455</v>
      </c>
      <c r="G383" s="11">
        <v>162027</v>
      </c>
      <c r="H383" s="11">
        <v>161766</v>
      </c>
      <c r="I383" s="11">
        <v>161736</v>
      </c>
      <c r="J383" s="11">
        <v>161479</v>
      </c>
      <c r="K383" s="11">
        <v>160743</v>
      </c>
      <c r="L383" s="11">
        <v>160192</v>
      </c>
      <c r="M383" s="11">
        <v>159525</v>
      </c>
      <c r="N383" s="11">
        <v>158926</v>
      </c>
      <c r="O383" s="11">
        <v>158693</v>
      </c>
      <c r="P383" s="11">
        <v>157884</v>
      </c>
      <c r="Q383" s="11">
        <v>157646</v>
      </c>
      <c r="R383" s="11">
        <v>156991</v>
      </c>
      <c r="S383" s="6">
        <v>156290</v>
      </c>
      <c r="T383" s="13">
        <v>155784</v>
      </c>
      <c r="U383" s="11"/>
      <c r="V383" s="11">
        <v>62015112</v>
      </c>
      <c r="W383" s="11">
        <v>66347067</v>
      </c>
      <c r="X383" s="11">
        <v>64463443</v>
      </c>
      <c r="Y383" s="11">
        <v>64336491</v>
      </c>
      <c r="Z383" s="11">
        <v>60097720</v>
      </c>
      <c r="AA383" s="11">
        <v>59037768</v>
      </c>
      <c r="AB383" s="11">
        <v>62242963</v>
      </c>
      <c r="AC383" s="11">
        <v>62418227</v>
      </c>
      <c r="AD383" s="11">
        <v>60881191</v>
      </c>
      <c r="AE383" s="11">
        <v>68170004</v>
      </c>
      <c r="AF383" s="11">
        <v>70031170</v>
      </c>
      <c r="AG383" s="11">
        <v>68608142</v>
      </c>
      <c r="AH383" s="11">
        <v>66204524</v>
      </c>
      <c r="AI383" s="11">
        <v>71771634</v>
      </c>
      <c r="AJ383" s="12">
        <v>72997473</v>
      </c>
      <c r="AK383" s="13">
        <v>69497041</v>
      </c>
      <c r="AL383" s="13">
        <v>69340065</v>
      </c>
      <c r="AM383" s="12"/>
      <c r="AN383" s="11">
        <v>222251325</v>
      </c>
      <c r="AO383" s="11">
        <v>223829825</v>
      </c>
      <c r="AP383" s="11">
        <v>212447652</v>
      </c>
      <c r="AQ383" s="11">
        <v>199658969</v>
      </c>
      <c r="AR383" s="11">
        <v>196282571</v>
      </c>
      <c r="AS383" s="11">
        <v>199236363</v>
      </c>
      <c r="AT383" s="11">
        <v>207256430</v>
      </c>
      <c r="AU383" s="11">
        <v>211491351</v>
      </c>
      <c r="AV383" s="11">
        <v>208382679</v>
      </c>
      <c r="AW383" s="11">
        <v>203427380</v>
      </c>
      <c r="AX383" s="11">
        <v>178465114</v>
      </c>
      <c r="AY383" s="11">
        <v>184115486</v>
      </c>
      <c r="AZ383" s="11">
        <v>187998144</v>
      </c>
      <c r="BA383" s="11">
        <v>186027118</v>
      </c>
      <c r="BB383" s="11">
        <v>189101266</v>
      </c>
      <c r="BC383" s="13">
        <v>193988483</v>
      </c>
      <c r="BD383" s="13">
        <v>198448160</v>
      </c>
      <c r="BE383" s="7">
        <v>552</v>
      </c>
    </row>
    <row r="384" spans="1:57">
      <c r="A384">
        <v>20204</v>
      </c>
      <c r="B384" t="s">
        <v>397</v>
      </c>
      <c r="C384" t="s">
        <v>401</v>
      </c>
      <c r="D384" s="11">
        <v>56343</v>
      </c>
      <c r="E384" s="11">
        <v>56017</v>
      </c>
      <c r="F384" s="11">
        <v>55764</v>
      </c>
      <c r="G384" s="11">
        <v>55472</v>
      </c>
      <c r="H384" s="11">
        <v>54996</v>
      </c>
      <c r="I384" s="11">
        <v>54728</v>
      </c>
      <c r="J384" s="11">
        <v>54281</v>
      </c>
      <c r="K384" s="11">
        <v>53894</v>
      </c>
      <c r="L384" s="11">
        <v>53691</v>
      </c>
      <c r="M384" s="11">
        <v>53329</v>
      </c>
      <c r="N384" s="11">
        <v>52860</v>
      </c>
      <c r="O384" s="11">
        <v>52372</v>
      </c>
      <c r="P384" s="11">
        <v>51833</v>
      </c>
      <c r="Q384" s="11">
        <v>51589</v>
      </c>
      <c r="R384" s="11">
        <v>51007</v>
      </c>
      <c r="S384" s="6">
        <v>50509</v>
      </c>
      <c r="T384" s="13">
        <v>50132</v>
      </c>
      <c r="U384" s="11"/>
      <c r="V384" s="11">
        <v>22551146</v>
      </c>
      <c r="W384" s="11">
        <v>23467513</v>
      </c>
      <c r="X384" s="11">
        <v>24072271</v>
      </c>
      <c r="Y384" s="11">
        <v>22829936</v>
      </c>
      <c r="Z384" s="11">
        <v>21223362</v>
      </c>
      <c r="AA384" s="11">
        <v>20342732</v>
      </c>
      <c r="AB384" s="11">
        <v>19113641</v>
      </c>
      <c r="AC384" s="11">
        <v>18726491</v>
      </c>
      <c r="AD384" s="11">
        <v>19064072</v>
      </c>
      <c r="AE384" s="11">
        <v>19516979</v>
      </c>
      <c r="AF384" s="11">
        <v>20144705</v>
      </c>
      <c r="AG384" s="11">
        <v>21456968</v>
      </c>
      <c r="AH384" s="11">
        <v>20527979</v>
      </c>
      <c r="AI384" s="11">
        <v>23251780</v>
      </c>
      <c r="AJ384" s="12">
        <v>21874629</v>
      </c>
      <c r="AK384" s="13">
        <v>21005992</v>
      </c>
      <c r="AL384" s="13">
        <v>20499961</v>
      </c>
      <c r="AM384" s="12"/>
      <c r="AN384" s="11">
        <v>89038498</v>
      </c>
      <c r="AO384" s="11">
        <v>89979786</v>
      </c>
      <c r="AP384" s="11">
        <v>86337352</v>
      </c>
      <c r="AQ384" s="11">
        <v>79342845</v>
      </c>
      <c r="AR384" s="11">
        <v>77871171</v>
      </c>
      <c r="AS384" s="11">
        <v>79764896</v>
      </c>
      <c r="AT384" s="11">
        <v>83172378</v>
      </c>
      <c r="AU384" s="11">
        <v>83072118</v>
      </c>
      <c r="AV384" s="11">
        <v>81805246</v>
      </c>
      <c r="AW384" s="11">
        <v>80495398</v>
      </c>
      <c r="AX384" s="11">
        <v>69052605</v>
      </c>
      <c r="AY384" s="11">
        <v>69182650</v>
      </c>
      <c r="AZ384" s="11">
        <v>68990291</v>
      </c>
      <c r="BA384" s="11">
        <v>66793456</v>
      </c>
      <c r="BB384" s="11">
        <v>68451034</v>
      </c>
      <c r="BC384" s="13">
        <v>67869469</v>
      </c>
      <c r="BD384" s="13">
        <v>70725328</v>
      </c>
      <c r="BE384" s="7">
        <v>85.14</v>
      </c>
    </row>
    <row r="385" spans="1:57">
      <c r="A385">
        <v>20205</v>
      </c>
      <c r="B385" t="s">
        <v>397</v>
      </c>
      <c r="C385" t="s">
        <v>402</v>
      </c>
      <c r="D385" s="11">
        <v>109583</v>
      </c>
      <c r="E385" s="11">
        <v>109250</v>
      </c>
      <c r="F385" s="11">
        <v>109124</v>
      </c>
      <c r="G385" s="11">
        <v>108797</v>
      </c>
      <c r="H385" s="11">
        <v>108302</v>
      </c>
      <c r="I385" s="11">
        <v>107891</v>
      </c>
      <c r="J385" s="11">
        <v>107234</v>
      </c>
      <c r="K385" s="11">
        <v>106705</v>
      </c>
      <c r="L385" s="11">
        <v>106024</v>
      </c>
      <c r="M385" s="11">
        <v>105535</v>
      </c>
      <c r="N385" s="11">
        <v>104938</v>
      </c>
      <c r="O385" s="11">
        <v>104462</v>
      </c>
      <c r="P385" s="11">
        <v>103852</v>
      </c>
      <c r="Q385" s="11">
        <v>103510</v>
      </c>
      <c r="R385" s="11">
        <v>102717</v>
      </c>
      <c r="S385" s="6">
        <v>102146</v>
      </c>
      <c r="T385" s="13">
        <v>101449</v>
      </c>
      <c r="U385" s="11"/>
      <c r="V385" s="11">
        <v>48582452</v>
      </c>
      <c r="W385" s="11">
        <v>49796819</v>
      </c>
      <c r="X385" s="11">
        <v>44281261</v>
      </c>
      <c r="Y385" s="11">
        <v>41915940</v>
      </c>
      <c r="Z385" s="11">
        <v>41271588</v>
      </c>
      <c r="AA385" s="11">
        <v>40857736</v>
      </c>
      <c r="AB385" s="11">
        <v>39648214</v>
      </c>
      <c r="AC385" s="11">
        <v>40715126</v>
      </c>
      <c r="AD385" s="11">
        <v>41376792</v>
      </c>
      <c r="AE385" s="11">
        <v>43335158</v>
      </c>
      <c r="AF385" s="11">
        <v>43693890</v>
      </c>
      <c r="AG385" s="11">
        <v>44087198</v>
      </c>
      <c r="AH385" s="11">
        <v>42860818</v>
      </c>
      <c r="AI385" s="11">
        <v>44012885</v>
      </c>
      <c r="AJ385" s="12">
        <v>48452109</v>
      </c>
      <c r="AK385" s="13">
        <v>44900391</v>
      </c>
      <c r="AL385" s="13">
        <v>44679117</v>
      </c>
      <c r="AM385" s="12"/>
      <c r="AN385" s="11">
        <v>152216719</v>
      </c>
      <c r="AO385" s="11">
        <v>151935064</v>
      </c>
      <c r="AP385" s="11">
        <v>146802323</v>
      </c>
      <c r="AQ385" s="11">
        <v>139107047</v>
      </c>
      <c r="AR385" s="11">
        <v>133260635</v>
      </c>
      <c r="AS385" s="11">
        <v>133494017</v>
      </c>
      <c r="AT385" s="11">
        <v>137832019</v>
      </c>
      <c r="AU385" s="11">
        <v>138329247</v>
      </c>
      <c r="AV385" s="11">
        <v>137994115</v>
      </c>
      <c r="AW385" s="11">
        <v>134217660</v>
      </c>
      <c r="AX385" s="11">
        <v>122467383</v>
      </c>
      <c r="AY385" s="11">
        <v>124713294</v>
      </c>
      <c r="AZ385" s="11">
        <v>124323144</v>
      </c>
      <c r="BA385" s="11">
        <v>123741115</v>
      </c>
      <c r="BB385" s="11">
        <v>124814977</v>
      </c>
      <c r="BC385" s="13">
        <v>126102467</v>
      </c>
      <c r="BD385" s="13">
        <v>127956030</v>
      </c>
      <c r="BE385" s="7">
        <v>658.73</v>
      </c>
    </row>
    <row r="386" spans="1:57">
      <c r="A386">
        <v>20206</v>
      </c>
      <c r="B386" t="s">
        <v>397</v>
      </c>
      <c r="C386" t="s">
        <v>403</v>
      </c>
      <c r="D386" s="11">
        <v>52622</v>
      </c>
      <c r="E386" s="11">
        <v>52511</v>
      </c>
      <c r="F386" s="11">
        <v>52440</v>
      </c>
      <c r="G386" s="11">
        <v>52392</v>
      </c>
      <c r="H386" s="11">
        <v>52323</v>
      </c>
      <c r="I386" s="11">
        <v>52304</v>
      </c>
      <c r="J386" s="11">
        <v>52012</v>
      </c>
      <c r="K386" s="11">
        <v>51720</v>
      </c>
      <c r="L386" s="11">
        <v>51239</v>
      </c>
      <c r="M386" s="11">
        <v>50862</v>
      </c>
      <c r="N386" s="11">
        <v>50660</v>
      </c>
      <c r="O386" s="11">
        <v>50481</v>
      </c>
      <c r="P386" s="11">
        <v>50188</v>
      </c>
      <c r="Q386" s="11">
        <v>50161</v>
      </c>
      <c r="R386" s="11">
        <v>49964</v>
      </c>
      <c r="S386" s="6">
        <v>49636</v>
      </c>
      <c r="T386" s="13">
        <v>49203</v>
      </c>
      <c r="U386" s="11"/>
      <c r="V386" s="11">
        <v>19098627</v>
      </c>
      <c r="W386" s="11">
        <v>20750197</v>
      </c>
      <c r="X386" s="11">
        <v>19654281</v>
      </c>
      <c r="Y386" s="11">
        <v>19364590</v>
      </c>
      <c r="Z386" s="11">
        <v>18986757</v>
      </c>
      <c r="AA386" s="11">
        <v>16971801</v>
      </c>
      <c r="AB386" s="11">
        <v>17559674</v>
      </c>
      <c r="AC386" s="11">
        <v>18864287</v>
      </c>
      <c r="AD386" s="11">
        <v>18516395</v>
      </c>
      <c r="AE386" s="11">
        <v>20197071</v>
      </c>
      <c r="AF386" s="11">
        <v>19459068</v>
      </c>
      <c r="AG386" s="11">
        <v>18750871</v>
      </c>
      <c r="AH386" s="11">
        <v>19103190</v>
      </c>
      <c r="AI386" s="11">
        <v>19462883</v>
      </c>
      <c r="AJ386" s="12">
        <v>18778458</v>
      </c>
      <c r="AK386" s="13">
        <v>20290449</v>
      </c>
      <c r="AL386" s="13">
        <v>20097924</v>
      </c>
      <c r="AM386" s="12"/>
      <c r="AN386" s="11">
        <v>85549902</v>
      </c>
      <c r="AO386" s="11">
        <v>85568095</v>
      </c>
      <c r="AP386" s="11">
        <v>83227395</v>
      </c>
      <c r="AQ386" s="11">
        <v>76241250</v>
      </c>
      <c r="AR386" s="11">
        <v>79294141</v>
      </c>
      <c r="AS386" s="11">
        <v>81294178</v>
      </c>
      <c r="AT386" s="11">
        <v>84237316</v>
      </c>
      <c r="AU386" s="11">
        <v>82454050</v>
      </c>
      <c r="AV386" s="11">
        <v>82389916</v>
      </c>
      <c r="AW386" s="11">
        <v>81524395</v>
      </c>
      <c r="AX386" s="11">
        <v>67950795</v>
      </c>
      <c r="AY386" s="11">
        <v>69464280</v>
      </c>
      <c r="AZ386" s="11">
        <v>69580197</v>
      </c>
      <c r="BA386" s="11">
        <v>68608137</v>
      </c>
      <c r="BB386" s="11">
        <v>70258889</v>
      </c>
      <c r="BC386" s="13">
        <v>70562286</v>
      </c>
      <c r="BD386" s="13">
        <v>72297181</v>
      </c>
      <c r="BE386" s="7">
        <v>109.06</v>
      </c>
    </row>
    <row r="387" spans="1:57">
      <c r="A387">
        <v>20207</v>
      </c>
      <c r="B387" t="s">
        <v>397</v>
      </c>
      <c r="C387" t="s">
        <v>404</v>
      </c>
      <c r="D387" s="11">
        <v>54517</v>
      </c>
      <c r="E387" s="11">
        <v>54281</v>
      </c>
      <c r="F387" s="11">
        <v>54217</v>
      </c>
      <c r="G387" s="11">
        <v>54103</v>
      </c>
      <c r="H387" s="11">
        <v>53836</v>
      </c>
      <c r="I387" s="11">
        <v>53710</v>
      </c>
      <c r="J387" s="11">
        <v>53442</v>
      </c>
      <c r="K387" s="11">
        <v>53243</v>
      </c>
      <c r="L387" s="11">
        <v>52966</v>
      </c>
      <c r="M387" s="11">
        <v>52871</v>
      </c>
      <c r="N387" s="11">
        <v>52553</v>
      </c>
      <c r="O387" s="11">
        <v>52244</v>
      </c>
      <c r="P387" s="11">
        <v>51963</v>
      </c>
      <c r="Q387" s="11">
        <v>51780</v>
      </c>
      <c r="R387" s="11">
        <v>51527</v>
      </c>
      <c r="S387" s="6">
        <v>51151</v>
      </c>
      <c r="T387" s="13">
        <v>50878</v>
      </c>
      <c r="U387" s="11"/>
      <c r="V387" s="11">
        <v>20178665</v>
      </c>
      <c r="W387" s="11">
        <v>21336384</v>
      </c>
      <c r="X387" s="11">
        <v>19677551</v>
      </c>
      <c r="Y387" s="11">
        <v>18312365</v>
      </c>
      <c r="Z387" s="11">
        <v>17633402</v>
      </c>
      <c r="AA387" s="11">
        <v>18335796</v>
      </c>
      <c r="AB387" s="11">
        <v>19062887</v>
      </c>
      <c r="AC387" s="11">
        <v>18594088</v>
      </c>
      <c r="AD387" s="11">
        <v>17709327</v>
      </c>
      <c r="AE387" s="11">
        <v>19815663</v>
      </c>
      <c r="AF387" s="11">
        <v>20471748</v>
      </c>
      <c r="AG387" s="11">
        <v>20796149</v>
      </c>
      <c r="AH387" s="11">
        <v>21092027</v>
      </c>
      <c r="AI387" s="11">
        <v>20806482</v>
      </c>
      <c r="AJ387" s="12">
        <v>22829867</v>
      </c>
      <c r="AK387" s="13">
        <v>21293907</v>
      </c>
      <c r="AL387" s="13">
        <v>21123226</v>
      </c>
      <c r="AM387" s="12"/>
      <c r="AN387" s="11">
        <v>75942280</v>
      </c>
      <c r="AO387" s="11">
        <v>74528169</v>
      </c>
      <c r="AP387" s="11">
        <v>71334288</v>
      </c>
      <c r="AQ387" s="11">
        <v>66218918</v>
      </c>
      <c r="AR387" s="11">
        <v>62927124</v>
      </c>
      <c r="AS387" s="11">
        <v>62684486</v>
      </c>
      <c r="AT387" s="11">
        <v>65609415</v>
      </c>
      <c r="AU387" s="11">
        <v>66284922</v>
      </c>
      <c r="AV387" s="11">
        <v>66127735</v>
      </c>
      <c r="AW387" s="11">
        <v>64338377</v>
      </c>
      <c r="AX387" s="11">
        <v>58712250</v>
      </c>
      <c r="AY387" s="11">
        <v>60017898</v>
      </c>
      <c r="AZ387" s="11">
        <v>59719073</v>
      </c>
      <c r="BA387" s="11">
        <v>60097532</v>
      </c>
      <c r="BB387" s="11">
        <v>60318024</v>
      </c>
      <c r="BC387" s="13">
        <v>61166891</v>
      </c>
      <c r="BD387" s="13">
        <v>62259262</v>
      </c>
      <c r="BE387" s="7">
        <v>149.84</v>
      </c>
    </row>
    <row r="388" spans="1:57">
      <c r="A388">
        <v>20208</v>
      </c>
      <c r="B388" t="s">
        <v>397</v>
      </c>
      <c r="C388" t="s">
        <v>405</v>
      </c>
      <c r="D388" s="11">
        <v>44954</v>
      </c>
      <c r="E388" s="11">
        <v>44915</v>
      </c>
      <c r="F388" s="11">
        <v>44916</v>
      </c>
      <c r="G388" s="11">
        <v>44705</v>
      </c>
      <c r="H388" s="11">
        <v>44559</v>
      </c>
      <c r="I388" s="11">
        <v>44422</v>
      </c>
      <c r="J388" s="11">
        <v>44394</v>
      </c>
      <c r="K388" s="11">
        <v>44345</v>
      </c>
      <c r="L388" s="11">
        <v>44047</v>
      </c>
      <c r="M388" s="11">
        <v>43819</v>
      </c>
      <c r="N388" s="11">
        <v>43616</v>
      </c>
      <c r="O388" s="11">
        <v>43450</v>
      </c>
      <c r="P388" s="11">
        <v>43072</v>
      </c>
      <c r="Q388" s="11">
        <v>42996</v>
      </c>
      <c r="R388" s="11">
        <v>42858</v>
      </c>
      <c r="S388" s="6">
        <v>42662</v>
      </c>
      <c r="T388" s="13">
        <v>42314</v>
      </c>
      <c r="U388" s="11"/>
      <c r="V388" s="11">
        <v>16815731</v>
      </c>
      <c r="W388" s="11">
        <v>17237760</v>
      </c>
      <c r="X388" s="11">
        <v>17030361</v>
      </c>
      <c r="Y388" s="11">
        <v>15948953</v>
      </c>
      <c r="Z388" s="11">
        <v>14899281</v>
      </c>
      <c r="AA388" s="11">
        <v>15372740</v>
      </c>
      <c r="AB388" s="11">
        <v>16137047</v>
      </c>
      <c r="AC388" s="11">
        <v>15228350</v>
      </c>
      <c r="AD388" s="11">
        <v>15650503</v>
      </c>
      <c r="AE388" s="11">
        <v>16338598</v>
      </c>
      <c r="AF388" s="11">
        <v>16655447</v>
      </c>
      <c r="AG388" s="11">
        <v>16163780</v>
      </c>
      <c r="AH388" s="11">
        <v>16121375</v>
      </c>
      <c r="AI388" s="11">
        <v>16167260</v>
      </c>
      <c r="AJ388" s="12">
        <v>20343141</v>
      </c>
      <c r="AK388" s="13">
        <v>20618174</v>
      </c>
      <c r="AL388" s="13">
        <v>17032663</v>
      </c>
      <c r="AM388" s="12"/>
      <c r="AN388" s="11">
        <v>56747892</v>
      </c>
      <c r="AO388" s="11">
        <v>56839922</v>
      </c>
      <c r="AP388" s="11">
        <v>55213105</v>
      </c>
      <c r="AQ388" s="11">
        <v>51631267</v>
      </c>
      <c r="AR388" s="11">
        <v>49824931</v>
      </c>
      <c r="AS388" s="11">
        <v>50718551</v>
      </c>
      <c r="AT388" s="11">
        <v>51805854</v>
      </c>
      <c r="AU388" s="11">
        <v>51957190</v>
      </c>
      <c r="AV388" s="11">
        <v>52050065</v>
      </c>
      <c r="AW388" s="11">
        <v>51149403</v>
      </c>
      <c r="AX388" s="11">
        <v>45219014</v>
      </c>
      <c r="AY388" s="11">
        <v>47448302</v>
      </c>
      <c r="AZ388" s="11">
        <v>46998395</v>
      </c>
      <c r="BA388" s="11">
        <v>46191722</v>
      </c>
      <c r="BB388" s="11">
        <v>46064686</v>
      </c>
      <c r="BC388" s="13">
        <v>47145906</v>
      </c>
      <c r="BD388" s="13">
        <v>48520309</v>
      </c>
      <c r="BE388" s="7">
        <v>98.66</v>
      </c>
    </row>
    <row r="389" spans="1:57">
      <c r="A389">
        <v>20209</v>
      </c>
      <c r="B389" t="s">
        <v>397</v>
      </c>
      <c r="C389" t="s">
        <v>406</v>
      </c>
      <c r="D389" s="11">
        <v>71253</v>
      </c>
      <c r="E389" s="11">
        <v>71135</v>
      </c>
      <c r="F389" s="11">
        <v>71258</v>
      </c>
      <c r="G389" s="11">
        <v>71518</v>
      </c>
      <c r="H389" s="11">
        <v>71241</v>
      </c>
      <c r="I389" s="11">
        <v>71226</v>
      </c>
      <c r="J389" s="11">
        <v>71309</v>
      </c>
      <c r="K389" s="11">
        <v>71027</v>
      </c>
      <c r="L389" s="11">
        <v>70699</v>
      </c>
      <c r="M389" s="11">
        <v>70276</v>
      </c>
      <c r="N389" s="11">
        <v>69883</v>
      </c>
      <c r="O389" s="11">
        <v>69338</v>
      </c>
      <c r="P389" s="11">
        <v>68996</v>
      </c>
      <c r="Q389" s="11">
        <v>68764</v>
      </c>
      <c r="R389" s="11">
        <v>68396</v>
      </c>
      <c r="S389" s="6">
        <v>67996</v>
      </c>
      <c r="T389" s="13">
        <v>67538</v>
      </c>
      <c r="U389" s="11"/>
      <c r="V389" s="11">
        <v>33233879</v>
      </c>
      <c r="W389" s="11">
        <v>32763219</v>
      </c>
      <c r="X389" s="11">
        <v>34131667</v>
      </c>
      <c r="Y389" s="11">
        <v>35523985</v>
      </c>
      <c r="Z389" s="11">
        <v>30315507</v>
      </c>
      <c r="AA389" s="11">
        <v>33734725</v>
      </c>
      <c r="AB389" s="11">
        <v>30845072</v>
      </c>
      <c r="AC389" s="11">
        <v>31971585</v>
      </c>
      <c r="AD389" s="11">
        <v>29715461</v>
      </c>
      <c r="AE389" s="11">
        <v>31220694</v>
      </c>
      <c r="AF389" s="11">
        <v>31682167</v>
      </c>
      <c r="AG389" s="11">
        <v>30665776</v>
      </c>
      <c r="AH389" s="11">
        <v>31712229</v>
      </c>
      <c r="AI389" s="11">
        <v>33993328</v>
      </c>
      <c r="AJ389" s="12">
        <v>31764270</v>
      </c>
      <c r="AK389" s="13">
        <v>36043629</v>
      </c>
      <c r="AL389" s="13">
        <v>42884064</v>
      </c>
      <c r="AM389" s="12"/>
      <c r="AN389" s="11">
        <v>100474036</v>
      </c>
      <c r="AO389" s="11">
        <v>100697390</v>
      </c>
      <c r="AP389" s="11">
        <v>97432348</v>
      </c>
      <c r="AQ389" s="11">
        <v>92767503</v>
      </c>
      <c r="AR389" s="11">
        <v>91173216</v>
      </c>
      <c r="AS389" s="11">
        <v>92865740</v>
      </c>
      <c r="AT389" s="11">
        <v>96246313</v>
      </c>
      <c r="AU389" s="11">
        <v>99975601</v>
      </c>
      <c r="AV389" s="11">
        <v>99454037</v>
      </c>
      <c r="AW389" s="11">
        <v>95586664</v>
      </c>
      <c r="AX389" s="11">
        <v>85224959</v>
      </c>
      <c r="AY389" s="11">
        <v>86327552</v>
      </c>
      <c r="AZ389" s="11">
        <v>86564927</v>
      </c>
      <c r="BA389" s="11">
        <v>85940736</v>
      </c>
      <c r="BB389" s="11">
        <v>86526280</v>
      </c>
      <c r="BC389" s="13">
        <v>87517957</v>
      </c>
      <c r="BD389" s="13">
        <v>89025567</v>
      </c>
      <c r="BE389" s="7">
        <v>667.81</v>
      </c>
    </row>
    <row r="390" spans="1:57">
      <c r="A390">
        <v>20210</v>
      </c>
      <c r="B390" t="s">
        <v>397</v>
      </c>
      <c r="C390" t="s">
        <v>407</v>
      </c>
      <c r="D390" s="11">
        <v>33457</v>
      </c>
      <c r="E390" s="11">
        <v>33532</v>
      </c>
      <c r="F390" s="11">
        <v>33684</v>
      </c>
      <c r="G390" s="11">
        <v>33839</v>
      </c>
      <c r="H390" s="11">
        <v>34007</v>
      </c>
      <c r="I390" s="11">
        <v>34077</v>
      </c>
      <c r="J390" s="11">
        <v>34188</v>
      </c>
      <c r="K390" s="11">
        <v>34203</v>
      </c>
      <c r="L390" s="11">
        <v>34008</v>
      </c>
      <c r="M390" s="11">
        <v>33846</v>
      </c>
      <c r="N390" s="11">
        <v>33800</v>
      </c>
      <c r="O390" s="11">
        <v>33539</v>
      </c>
      <c r="P390" s="11">
        <v>33278</v>
      </c>
      <c r="Q390" s="11">
        <v>33094</v>
      </c>
      <c r="R390" s="11">
        <v>33017</v>
      </c>
      <c r="S390" s="6">
        <v>32854</v>
      </c>
      <c r="T390" s="13">
        <v>32668</v>
      </c>
      <c r="U390" s="11"/>
      <c r="V390" s="11">
        <v>16322659</v>
      </c>
      <c r="W390" s="11">
        <v>17394679</v>
      </c>
      <c r="X390" s="11">
        <v>16958728</v>
      </c>
      <c r="Y390" s="11">
        <v>16134390</v>
      </c>
      <c r="Z390" s="11">
        <v>14210166</v>
      </c>
      <c r="AA390" s="11">
        <v>14719867</v>
      </c>
      <c r="AB390" s="11">
        <v>13882864</v>
      </c>
      <c r="AC390" s="11">
        <v>14381802</v>
      </c>
      <c r="AD390" s="11">
        <v>14173303</v>
      </c>
      <c r="AE390" s="11">
        <v>15812212</v>
      </c>
      <c r="AF390" s="11">
        <v>15373452</v>
      </c>
      <c r="AG390" s="11">
        <v>16145087</v>
      </c>
      <c r="AH390" s="11">
        <v>15518526</v>
      </c>
      <c r="AI390" s="11">
        <v>14765555</v>
      </c>
      <c r="AJ390" s="12">
        <v>14423126</v>
      </c>
      <c r="AK390" s="13">
        <v>15702745</v>
      </c>
      <c r="AL390" s="13">
        <v>17955385</v>
      </c>
      <c r="AM390" s="12"/>
      <c r="AN390" s="11">
        <v>47706951</v>
      </c>
      <c r="AO390" s="11">
        <v>48206792</v>
      </c>
      <c r="AP390" s="11">
        <v>46127134</v>
      </c>
      <c r="AQ390" s="11">
        <v>43434470</v>
      </c>
      <c r="AR390" s="11">
        <v>42897439</v>
      </c>
      <c r="AS390" s="11">
        <v>43460590</v>
      </c>
      <c r="AT390" s="11">
        <v>52784714</v>
      </c>
      <c r="AU390" s="11">
        <v>46911120</v>
      </c>
      <c r="AV390" s="11">
        <v>50155703</v>
      </c>
      <c r="AW390" s="11">
        <v>45329888</v>
      </c>
      <c r="AX390" s="11">
        <v>40098105</v>
      </c>
      <c r="AY390" s="11">
        <v>40987345</v>
      </c>
      <c r="AZ390" s="11">
        <v>41163234</v>
      </c>
      <c r="BA390" s="11">
        <v>40953817</v>
      </c>
      <c r="BB390" s="11">
        <v>40935680</v>
      </c>
      <c r="BC390" s="13">
        <v>43263133</v>
      </c>
      <c r="BD390" s="13">
        <v>42909135</v>
      </c>
      <c r="BE390" s="7">
        <v>165.92</v>
      </c>
    </row>
    <row r="391" spans="1:57">
      <c r="A391">
        <v>20211</v>
      </c>
      <c r="B391" t="s">
        <v>397</v>
      </c>
      <c r="C391" t="s">
        <v>408</v>
      </c>
      <c r="D391" s="11">
        <v>48281</v>
      </c>
      <c r="E391" s="11">
        <v>48262</v>
      </c>
      <c r="F391" s="11">
        <v>48353</v>
      </c>
      <c r="G391" s="11">
        <v>48271</v>
      </c>
      <c r="H391" s="11">
        <v>48066</v>
      </c>
      <c r="I391" s="11">
        <v>47884</v>
      </c>
      <c r="J391" s="11">
        <v>47648</v>
      </c>
      <c r="K391" s="11">
        <v>47405</v>
      </c>
      <c r="L391" s="11">
        <v>47218</v>
      </c>
      <c r="M391" s="11">
        <v>46965</v>
      </c>
      <c r="N391" s="11">
        <v>46676</v>
      </c>
      <c r="O391" s="11">
        <v>46445</v>
      </c>
      <c r="P391" s="11">
        <v>46024</v>
      </c>
      <c r="Q391" s="11">
        <v>45791</v>
      </c>
      <c r="R391" s="11">
        <v>45506</v>
      </c>
      <c r="S391" s="6">
        <v>45178</v>
      </c>
      <c r="T391" s="13">
        <v>44726</v>
      </c>
      <c r="U391" s="11"/>
      <c r="V391" s="11">
        <v>22273779</v>
      </c>
      <c r="W391" s="11">
        <v>21003935</v>
      </c>
      <c r="X391" s="11">
        <v>19007791</v>
      </c>
      <c r="Y391" s="11">
        <v>19733818</v>
      </c>
      <c r="Z391" s="11">
        <v>18656730</v>
      </c>
      <c r="AA391" s="11">
        <v>17766890</v>
      </c>
      <c r="AB391" s="11">
        <v>17274620</v>
      </c>
      <c r="AC391" s="11">
        <v>17610719</v>
      </c>
      <c r="AD391" s="11">
        <v>19697977</v>
      </c>
      <c r="AE391" s="11">
        <v>20550863</v>
      </c>
      <c r="AF391" s="11">
        <v>20664751</v>
      </c>
      <c r="AG391" s="11">
        <v>20239554</v>
      </c>
      <c r="AH391" s="11">
        <v>18903331</v>
      </c>
      <c r="AI391" s="11">
        <v>18900100</v>
      </c>
      <c r="AJ391" s="12">
        <v>19507199</v>
      </c>
      <c r="AK391" s="13">
        <v>19942877</v>
      </c>
      <c r="AL391" s="13">
        <v>21795940</v>
      </c>
      <c r="AM391" s="12"/>
      <c r="AN391" s="11">
        <v>60166624</v>
      </c>
      <c r="AO391" s="11">
        <v>59301239</v>
      </c>
      <c r="AP391" s="11">
        <v>56489529</v>
      </c>
      <c r="AQ391" s="11">
        <v>54357774</v>
      </c>
      <c r="AR391" s="11">
        <v>52604278</v>
      </c>
      <c r="AS391" s="11">
        <v>52195550</v>
      </c>
      <c r="AT391" s="11">
        <v>52803484</v>
      </c>
      <c r="AU391" s="11">
        <v>53475745</v>
      </c>
      <c r="AV391" s="11">
        <v>53764678</v>
      </c>
      <c r="AW391" s="11">
        <v>53328613</v>
      </c>
      <c r="AX391" s="11">
        <v>48901715</v>
      </c>
      <c r="AY391" s="11">
        <v>49430702</v>
      </c>
      <c r="AZ391" s="11">
        <v>49491295</v>
      </c>
      <c r="BA391" s="11">
        <v>49935509</v>
      </c>
      <c r="BB391" s="11">
        <v>49976498</v>
      </c>
      <c r="BC391" s="13">
        <v>51308443</v>
      </c>
      <c r="BD391" s="13">
        <v>52871380</v>
      </c>
      <c r="BE391" s="7">
        <v>112.06</v>
      </c>
    </row>
    <row r="392" spans="1:57">
      <c r="A392">
        <v>20212</v>
      </c>
      <c r="B392" t="s">
        <v>397</v>
      </c>
      <c r="C392" t="s">
        <v>409</v>
      </c>
      <c r="D392" s="11">
        <v>33444</v>
      </c>
      <c r="E392" s="11">
        <v>33113</v>
      </c>
      <c r="F392" s="11">
        <v>32917</v>
      </c>
      <c r="G392" s="11">
        <v>32657</v>
      </c>
      <c r="H392" s="11">
        <v>32250</v>
      </c>
      <c r="I392" s="11">
        <v>31938</v>
      </c>
      <c r="J392" s="11">
        <v>31438</v>
      </c>
      <c r="K392" s="11">
        <v>31082</v>
      </c>
      <c r="L392" s="11">
        <v>30720</v>
      </c>
      <c r="M392" s="11">
        <v>30380</v>
      </c>
      <c r="N392" s="11">
        <v>30120</v>
      </c>
      <c r="O392" s="11">
        <v>29762</v>
      </c>
      <c r="P392" s="11">
        <v>29341</v>
      </c>
      <c r="Q392" s="11">
        <v>29136</v>
      </c>
      <c r="R392" s="11">
        <v>28819</v>
      </c>
      <c r="S392" s="6">
        <v>28473</v>
      </c>
      <c r="T392" s="13">
        <v>28018</v>
      </c>
      <c r="U392" s="11"/>
      <c r="V392" s="11">
        <v>20979591</v>
      </c>
      <c r="W392" s="11">
        <v>20194344</v>
      </c>
      <c r="X392" s="11">
        <v>17332396</v>
      </c>
      <c r="Y392" s="11">
        <v>16425344</v>
      </c>
      <c r="Z392" s="11">
        <v>16708024</v>
      </c>
      <c r="AA392" s="11">
        <v>19135448</v>
      </c>
      <c r="AB392" s="11">
        <v>16928213</v>
      </c>
      <c r="AC392" s="11">
        <v>15814478</v>
      </c>
      <c r="AD392" s="11">
        <v>15547838</v>
      </c>
      <c r="AE392" s="11">
        <v>18123378</v>
      </c>
      <c r="AF392" s="11">
        <v>18636465</v>
      </c>
      <c r="AG392" s="11">
        <v>16258136</v>
      </c>
      <c r="AH392" s="11">
        <v>16293050</v>
      </c>
      <c r="AI392" s="11">
        <v>16502696</v>
      </c>
      <c r="AJ392" s="12">
        <v>16111654</v>
      </c>
      <c r="AK392" s="13">
        <v>17349245</v>
      </c>
      <c r="AL392" s="13">
        <v>17502831</v>
      </c>
      <c r="AM392" s="12"/>
      <c r="AN392" s="11">
        <v>44759870</v>
      </c>
      <c r="AO392" s="11">
        <v>43288616</v>
      </c>
      <c r="AP392" s="11">
        <v>40677313</v>
      </c>
      <c r="AQ392" s="11">
        <v>37651548</v>
      </c>
      <c r="AR392" s="11">
        <v>35565789</v>
      </c>
      <c r="AS392" s="11">
        <v>35318367</v>
      </c>
      <c r="AT392" s="11">
        <v>36357224</v>
      </c>
      <c r="AU392" s="11">
        <v>35715868</v>
      </c>
      <c r="AV392" s="11">
        <v>35277541</v>
      </c>
      <c r="AW392" s="11">
        <v>34103883</v>
      </c>
      <c r="AX392" s="11">
        <v>31316676</v>
      </c>
      <c r="AY392" s="11">
        <v>31042626</v>
      </c>
      <c r="AZ392" s="11">
        <v>31377095</v>
      </c>
      <c r="BA392" s="11">
        <v>30867244</v>
      </c>
      <c r="BB392" s="11">
        <v>30570374</v>
      </c>
      <c r="BC392" s="13">
        <v>30467582</v>
      </c>
      <c r="BD392" s="13">
        <v>30999565</v>
      </c>
      <c r="BE392" s="7">
        <v>564.99</v>
      </c>
    </row>
    <row r="393" spans="1:57">
      <c r="A393">
        <v>20213</v>
      </c>
      <c r="B393" t="s">
        <v>397</v>
      </c>
      <c r="C393" t="s">
        <v>410</v>
      </c>
      <c r="D393" s="11">
        <v>27274</v>
      </c>
      <c r="E393" s="11">
        <v>26897</v>
      </c>
      <c r="F393" s="11">
        <v>26597</v>
      </c>
      <c r="G393" s="11">
        <v>26300</v>
      </c>
      <c r="H393" s="11">
        <v>26006</v>
      </c>
      <c r="I393" s="11">
        <v>25670</v>
      </c>
      <c r="J393" s="11">
        <v>25242</v>
      </c>
      <c r="K393" s="11">
        <v>24917</v>
      </c>
      <c r="L393" s="11">
        <v>24734</v>
      </c>
      <c r="M393" s="11">
        <v>24401</v>
      </c>
      <c r="N393" s="11">
        <v>24062</v>
      </c>
      <c r="O393" s="11">
        <v>23642</v>
      </c>
      <c r="P393" s="11">
        <v>23200</v>
      </c>
      <c r="Q393" s="11">
        <v>22909</v>
      </c>
      <c r="R393" s="11">
        <v>22541</v>
      </c>
      <c r="S393" s="6">
        <v>22115</v>
      </c>
      <c r="T393" s="13">
        <v>21643</v>
      </c>
      <c r="U393" s="11"/>
      <c r="V393" s="11">
        <v>16321572</v>
      </c>
      <c r="W393" s="11">
        <v>17140801</v>
      </c>
      <c r="X393" s="11">
        <v>16592513</v>
      </c>
      <c r="Y393" s="11">
        <v>15037829</v>
      </c>
      <c r="Z393" s="11">
        <v>14688386</v>
      </c>
      <c r="AA393" s="11">
        <v>14530578</v>
      </c>
      <c r="AB393" s="11">
        <v>14261151</v>
      </c>
      <c r="AC393" s="11">
        <v>14547623</v>
      </c>
      <c r="AD393" s="11">
        <v>14402641</v>
      </c>
      <c r="AE393" s="11">
        <v>14490313</v>
      </c>
      <c r="AF393" s="11">
        <v>13754896</v>
      </c>
      <c r="AG393" s="11">
        <v>13905038</v>
      </c>
      <c r="AH393" s="11">
        <v>13213101</v>
      </c>
      <c r="AI393" s="11">
        <v>14577911</v>
      </c>
      <c r="AJ393" s="12">
        <v>15401297</v>
      </c>
      <c r="AK393" s="13">
        <v>18192906</v>
      </c>
      <c r="AL393" s="13">
        <v>14469386</v>
      </c>
      <c r="AM393" s="12"/>
      <c r="AN393" s="11">
        <v>30456463</v>
      </c>
      <c r="AO393" s="11">
        <v>29357322</v>
      </c>
      <c r="AP393" s="11">
        <v>28296970</v>
      </c>
      <c r="AQ393" s="11">
        <v>26618811</v>
      </c>
      <c r="AR393" s="11">
        <v>25559261</v>
      </c>
      <c r="AS393" s="11">
        <v>24491102</v>
      </c>
      <c r="AT393" s="11">
        <v>24630914</v>
      </c>
      <c r="AU393" s="11">
        <v>24588618</v>
      </c>
      <c r="AV393" s="11">
        <v>24334961</v>
      </c>
      <c r="AW393" s="11">
        <v>23999147</v>
      </c>
      <c r="AX393" s="11">
        <v>22379360</v>
      </c>
      <c r="AY393" s="11">
        <v>21977528</v>
      </c>
      <c r="AZ393" s="11">
        <v>21812354</v>
      </c>
      <c r="BA393" s="11">
        <v>21775640</v>
      </c>
      <c r="BB393" s="11">
        <v>21869880</v>
      </c>
      <c r="BC393" s="13">
        <v>21545716</v>
      </c>
      <c r="BD393" s="13">
        <v>22028282</v>
      </c>
      <c r="BE393" s="7">
        <v>202.32</v>
      </c>
    </row>
    <row r="394" spans="1:57">
      <c r="A394">
        <v>20214</v>
      </c>
      <c r="B394" t="s">
        <v>397</v>
      </c>
      <c r="C394" t="s">
        <v>411</v>
      </c>
      <c r="D394" s="11">
        <v>54125</v>
      </c>
      <c r="E394" s="11">
        <v>54505</v>
      </c>
      <c r="F394" s="11">
        <v>54884</v>
      </c>
      <c r="G394" s="11">
        <v>55215</v>
      </c>
      <c r="H394" s="11">
        <v>55522</v>
      </c>
      <c r="I394" s="11">
        <v>55785</v>
      </c>
      <c r="J394" s="11">
        <v>55808</v>
      </c>
      <c r="K394" s="11">
        <v>56024</v>
      </c>
      <c r="L394" s="11">
        <v>56083</v>
      </c>
      <c r="M394" s="11">
        <v>56137</v>
      </c>
      <c r="N394" s="11">
        <v>56012</v>
      </c>
      <c r="O394" s="11">
        <v>55919</v>
      </c>
      <c r="P394" s="11">
        <v>55821</v>
      </c>
      <c r="Q394" s="11">
        <v>55706</v>
      </c>
      <c r="R394" s="11">
        <v>55638</v>
      </c>
      <c r="S394" s="6">
        <v>55452</v>
      </c>
      <c r="T394" s="13">
        <v>55350</v>
      </c>
      <c r="U394" s="11"/>
      <c r="V394" s="11">
        <v>22690169</v>
      </c>
      <c r="W394" s="11">
        <v>28679391</v>
      </c>
      <c r="X394" s="11">
        <v>24240228</v>
      </c>
      <c r="Y394" s="11">
        <v>23175912</v>
      </c>
      <c r="Z394" s="11">
        <v>25018799</v>
      </c>
      <c r="AA394" s="11">
        <v>23552281</v>
      </c>
      <c r="AB394" s="11">
        <v>20576718</v>
      </c>
      <c r="AC394" s="11">
        <v>21321192</v>
      </c>
      <c r="AD394" s="11">
        <v>20918344</v>
      </c>
      <c r="AE394" s="11">
        <v>22514616</v>
      </c>
      <c r="AF394" s="11">
        <v>22205729</v>
      </c>
      <c r="AG394" s="11">
        <v>23848276</v>
      </c>
      <c r="AH394" s="11">
        <v>22775329</v>
      </c>
      <c r="AI394" s="11">
        <v>29109799</v>
      </c>
      <c r="AJ394" s="12">
        <v>22300562</v>
      </c>
      <c r="AK394" s="13">
        <v>23241151</v>
      </c>
      <c r="AL394" s="13">
        <v>22806451</v>
      </c>
      <c r="AM394" s="12"/>
      <c r="AN394" s="11">
        <v>79868505</v>
      </c>
      <c r="AO394" s="11">
        <v>81412317</v>
      </c>
      <c r="AP394" s="11">
        <v>78269712</v>
      </c>
      <c r="AQ394" s="11">
        <v>73071608</v>
      </c>
      <c r="AR394" s="11">
        <v>73219474</v>
      </c>
      <c r="AS394" s="11">
        <v>77072052</v>
      </c>
      <c r="AT394" s="11">
        <v>79234914</v>
      </c>
      <c r="AU394" s="11">
        <v>79209942</v>
      </c>
      <c r="AV394" s="11">
        <v>80773980</v>
      </c>
      <c r="AW394" s="11">
        <v>78560875</v>
      </c>
      <c r="AX394" s="11">
        <v>68287238</v>
      </c>
      <c r="AY394" s="11">
        <v>70588836</v>
      </c>
      <c r="AZ394" s="11">
        <v>70135760</v>
      </c>
      <c r="BA394" s="11">
        <v>68444456</v>
      </c>
      <c r="BB394" s="11">
        <v>69760641</v>
      </c>
      <c r="BC394" s="13">
        <v>72726900</v>
      </c>
      <c r="BD394" s="13">
        <v>73572175</v>
      </c>
      <c r="BE394" s="7">
        <v>266.41000000000003</v>
      </c>
    </row>
    <row r="395" spans="1:57">
      <c r="A395">
        <v>20215</v>
      </c>
      <c r="B395" t="s">
        <v>397</v>
      </c>
      <c r="C395" t="s">
        <v>412</v>
      </c>
      <c r="D395" s="11">
        <v>66019</v>
      </c>
      <c r="E395" s="11">
        <v>66454</v>
      </c>
      <c r="F395" s="11">
        <v>66568</v>
      </c>
      <c r="G395" s="11">
        <v>66848</v>
      </c>
      <c r="H395" s="11">
        <v>66886</v>
      </c>
      <c r="I395" s="11">
        <v>66938</v>
      </c>
      <c r="J395" s="11">
        <v>66881</v>
      </c>
      <c r="K395" s="11">
        <v>67023</v>
      </c>
      <c r="L395" s="11">
        <v>67066</v>
      </c>
      <c r="M395" s="11">
        <v>67208</v>
      </c>
      <c r="N395" s="11">
        <v>67131</v>
      </c>
      <c r="O395" s="11">
        <v>67100</v>
      </c>
      <c r="P395" s="11">
        <v>66956</v>
      </c>
      <c r="Q395" s="11">
        <v>66886</v>
      </c>
      <c r="R395" s="11">
        <v>66604</v>
      </c>
      <c r="S395" s="6">
        <v>66426</v>
      </c>
      <c r="T395" s="13">
        <v>66441</v>
      </c>
      <c r="U395" s="11"/>
      <c r="V395" s="11">
        <v>25468240</v>
      </c>
      <c r="W395" s="11">
        <v>27703516</v>
      </c>
      <c r="X395" s="11">
        <v>25014040</v>
      </c>
      <c r="Y395" s="11">
        <v>25824865</v>
      </c>
      <c r="Z395" s="11">
        <v>24716603</v>
      </c>
      <c r="AA395" s="11">
        <v>24904573</v>
      </c>
      <c r="AB395" s="11">
        <v>26255735</v>
      </c>
      <c r="AC395" s="11">
        <v>27039797</v>
      </c>
      <c r="AD395" s="11">
        <v>26575829</v>
      </c>
      <c r="AE395" s="11">
        <v>27342736</v>
      </c>
      <c r="AF395" s="11">
        <v>28875579</v>
      </c>
      <c r="AG395" s="11">
        <v>26651968</v>
      </c>
      <c r="AH395" s="11">
        <v>25951824</v>
      </c>
      <c r="AI395" s="11">
        <v>26701299</v>
      </c>
      <c r="AJ395" s="12">
        <v>28720438</v>
      </c>
      <c r="AK395" s="13">
        <v>27577390</v>
      </c>
      <c r="AL395" s="13">
        <v>27115109</v>
      </c>
      <c r="AM395" s="12"/>
      <c r="AN395" s="11">
        <v>96166496</v>
      </c>
      <c r="AO395" s="11">
        <v>98237542</v>
      </c>
      <c r="AP395" s="11">
        <v>95699443</v>
      </c>
      <c r="AQ395" s="11">
        <v>90974020</v>
      </c>
      <c r="AR395" s="11">
        <v>89714929</v>
      </c>
      <c r="AS395" s="11">
        <v>91622651</v>
      </c>
      <c r="AT395" s="11">
        <v>93656912</v>
      </c>
      <c r="AU395" s="11">
        <v>93909561</v>
      </c>
      <c r="AV395" s="11">
        <v>95429945</v>
      </c>
      <c r="AW395" s="11">
        <v>93181709</v>
      </c>
      <c r="AX395" s="11">
        <v>84321406</v>
      </c>
      <c r="AY395" s="11">
        <v>86454322</v>
      </c>
      <c r="AZ395" s="11">
        <v>87541164</v>
      </c>
      <c r="BA395" s="11">
        <v>85458809</v>
      </c>
      <c r="BB395" s="11">
        <v>86807618</v>
      </c>
      <c r="BC395" s="13">
        <v>89533000</v>
      </c>
      <c r="BD395" s="13">
        <v>92680237</v>
      </c>
      <c r="BE395" s="7">
        <v>290.13</v>
      </c>
    </row>
    <row r="396" spans="1:57">
      <c r="A396">
        <v>20217</v>
      </c>
      <c r="B396" t="s">
        <v>397</v>
      </c>
      <c r="C396" t="s">
        <v>413</v>
      </c>
      <c r="D396" s="11">
        <v>99406</v>
      </c>
      <c r="E396" s="11">
        <v>99535</v>
      </c>
      <c r="F396" s="11">
        <v>99766</v>
      </c>
      <c r="G396" s="11">
        <v>100128</v>
      </c>
      <c r="H396" s="11">
        <v>100035</v>
      </c>
      <c r="I396" s="11">
        <v>100180</v>
      </c>
      <c r="J396" s="11">
        <v>99815</v>
      </c>
      <c r="K396" s="11">
        <v>99714</v>
      </c>
      <c r="L396" s="11">
        <v>99659</v>
      </c>
      <c r="M396" s="11">
        <v>99830</v>
      </c>
      <c r="N396" s="11">
        <v>99699</v>
      </c>
      <c r="O396" s="11">
        <v>99379</v>
      </c>
      <c r="P396" s="11">
        <v>99152</v>
      </c>
      <c r="Q396" s="11">
        <v>99162</v>
      </c>
      <c r="R396" s="11">
        <v>98903</v>
      </c>
      <c r="S396" s="6">
        <v>98698</v>
      </c>
      <c r="T396" s="13">
        <v>98451</v>
      </c>
      <c r="U396" s="11"/>
      <c r="V396" s="11">
        <v>46024352</v>
      </c>
      <c r="W396" s="11">
        <v>41550774</v>
      </c>
      <c r="X396" s="11">
        <v>42307051</v>
      </c>
      <c r="Y396" s="11">
        <v>38239784</v>
      </c>
      <c r="Z396" s="11">
        <v>36150572</v>
      </c>
      <c r="AA396" s="11">
        <v>41416594</v>
      </c>
      <c r="AB396" s="11">
        <v>39536200</v>
      </c>
      <c r="AC396" s="11">
        <v>40525824</v>
      </c>
      <c r="AD396" s="11">
        <v>48699470</v>
      </c>
      <c r="AE396" s="11">
        <v>47095520</v>
      </c>
      <c r="AF396" s="11">
        <v>45956055</v>
      </c>
      <c r="AG396" s="11">
        <v>45118198</v>
      </c>
      <c r="AH396" s="11">
        <v>49347822</v>
      </c>
      <c r="AI396" s="11">
        <v>46717183</v>
      </c>
      <c r="AJ396" s="12">
        <v>48942090</v>
      </c>
      <c r="AK396" s="13">
        <v>50483939</v>
      </c>
      <c r="AL396" s="13">
        <v>49774113</v>
      </c>
      <c r="AM396" s="12"/>
      <c r="AN396" s="11">
        <v>126172668</v>
      </c>
      <c r="AO396" s="11">
        <v>125347309</v>
      </c>
      <c r="AP396" s="11">
        <v>122260045</v>
      </c>
      <c r="AQ396" s="11">
        <v>113362723</v>
      </c>
      <c r="AR396" s="11">
        <v>112085910</v>
      </c>
      <c r="AS396" s="11">
        <v>114541250</v>
      </c>
      <c r="AT396" s="11">
        <v>117526764</v>
      </c>
      <c r="AU396" s="11">
        <v>118707291</v>
      </c>
      <c r="AV396" s="11">
        <v>120432255</v>
      </c>
      <c r="AW396" s="11">
        <v>118793222</v>
      </c>
      <c r="AX396" s="11">
        <v>108948151</v>
      </c>
      <c r="AY396" s="11">
        <v>111791990</v>
      </c>
      <c r="AZ396" s="11">
        <v>112377509</v>
      </c>
      <c r="BA396" s="11">
        <v>112666085</v>
      </c>
      <c r="BB396" s="11">
        <v>114513720</v>
      </c>
      <c r="BC396" s="13">
        <v>118709982</v>
      </c>
      <c r="BD396" s="13">
        <v>120373575</v>
      </c>
      <c r="BE396" s="7">
        <v>423.99</v>
      </c>
    </row>
    <row r="397" spans="1:57">
      <c r="A397">
        <v>20218</v>
      </c>
      <c r="B397" t="s">
        <v>397</v>
      </c>
      <c r="C397" t="s">
        <v>414</v>
      </c>
      <c r="D397" s="11">
        <v>65120</v>
      </c>
      <c r="E397" s="11">
        <v>64916</v>
      </c>
      <c r="F397" s="11">
        <v>64838</v>
      </c>
      <c r="G397" s="11">
        <v>64699</v>
      </c>
      <c r="H397" s="11">
        <v>64450</v>
      </c>
      <c r="I397" s="11">
        <v>64207</v>
      </c>
      <c r="J397" s="11">
        <v>63836</v>
      </c>
      <c r="K397" s="11">
        <v>63516</v>
      </c>
      <c r="L397" s="11">
        <v>63155</v>
      </c>
      <c r="M397" s="11">
        <v>62721</v>
      </c>
      <c r="N397" s="11">
        <v>62489</v>
      </c>
      <c r="O397" s="11">
        <v>62245</v>
      </c>
      <c r="P397" s="11">
        <v>61959</v>
      </c>
      <c r="Q397" s="11">
        <v>61745</v>
      </c>
      <c r="R397" s="11">
        <v>61239</v>
      </c>
      <c r="S397" s="6">
        <v>60907</v>
      </c>
      <c r="T397" s="13">
        <v>60652</v>
      </c>
      <c r="U397" s="11"/>
      <c r="V397" s="11">
        <v>25096931</v>
      </c>
      <c r="W397" s="11">
        <v>25734072</v>
      </c>
      <c r="X397" s="11">
        <v>25911880</v>
      </c>
      <c r="Y397" s="11">
        <v>23627208</v>
      </c>
      <c r="Z397" s="11">
        <v>22795124</v>
      </c>
      <c r="AA397" s="11">
        <v>23339186</v>
      </c>
      <c r="AB397" s="11">
        <v>23421845</v>
      </c>
      <c r="AC397" s="11">
        <v>23767614</v>
      </c>
      <c r="AD397" s="11">
        <v>23843552</v>
      </c>
      <c r="AE397" s="11">
        <v>24765017</v>
      </c>
      <c r="AF397" s="11">
        <v>24643311</v>
      </c>
      <c r="AG397" s="11">
        <v>25149108</v>
      </c>
      <c r="AH397" s="11">
        <v>24948434</v>
      </c>
      <c r="AI397" s="11">
        <v>25665726</v>
      </c>
      <c r="AJ397" s="12">
        <v>25578503</v>
      </c>
      <c r="AK397" s="13">
        <v>26436246</v>
      </c>
      <c r="AL397" s="13">
        <v>26513143</v>
      </c>
      <c r="AM397" s="12"/>
      <c r="AN397" s="11">
        <v>84533944</v>
      </c>
      <c r="AO397" s="11">
        <v>84472653</v>
      </c>
      <c r="AP397" s="11">
        <v>81201262</v>
      </c>
      <c r="AQ397" s="11">
        <v>77041447</v>
      </c>
      <c r="AR397" s="11">
        <v>75205790</v>
      </c>
      <c r="AS397" s="11">
        <v>76455174</v>
      </c>
      <c r="AT397" s="11">
        <v>79331828</v>
      </c>
      <c r="AU397" s="11">
        <v>79903699</v>
      </c>
      <c r="AV397" s="11">
        <v>80156558</v>
      </c>
      <c r="AW397" s="11">
        <v>77434966</v>
      </c>
      <c r="AX397" s="11">
        <v>69378593</v>
      </c>
      <c r="AY397" s="11">
        <v>70852206</v>
      </c>
      <c r="AZ397" s="11">
        <v>71251356</v>
      </c>
      <c r="BA397" s="11">
        <v>71001348</v>
      </c>
      <c r="BB397" s="11">
        <v>71906922</v>
      </c>
      <c r="BC397" s="13">
        <v>73154097</v>
      </c>
      <c r="BD397" s="13">
        <v>73707807</v>
      </c>
      <c r="BE397" s="7">
        <v>119.84</v>
      </c>
    </row>
    <row r="398" spans="1:57">
      <c r="A398">
        <v>20219</v>
      </c>
      <c r="B398" t="s">
        <v>397</v>
      </c>
      <c r="C398" t="s">
        <v>415</v>
      </c>
      <c r="D398" s="11">
        <v>31049</v>
      </c>
      <c r="E398" s="11">
        <v>31222</v>
      </c>
      <c r="F398" s="11">
        <v>31282</v>
      </c>
      <c r="G398" s="11">
        <v>31308</v>
      </c>
      <c r="H398" s="11">
        <v>31323</v>
      </c>
      <c r="I398" s="11">
        <v>31396</v>
      </c>
      <c r="J398" s="11">
        <v>31248</v>
      </c>
      <c r="K398" s="11">
        <v>31258</v>
      </c>
      <c r="L398" s="11">
        <v>31243</v>
      </c>
      <c r="M398" s="11">
        <v>31147</v>
      </c>
      <c r="N398" s="11">
        <v>30955</v>
      </c>
      <c r="O398" s="11">
        <v>30822</v>
      </c>
      <c r="P398" s="11">
        <v>30746</v>
      </c>
      <c r="Q398" s="11">
        <v>30705</v>
      </c>
      <c r="R398" s="11">
        <v>30486</v>
      </c>
      <c r="S398" s="6">
        <v>30333</v>
      </c>
      <c r="T398" s="13">
        <v>30121</v>
      </c>
      <c r="U398" s="11"/>
      <c r="V398" s="11">
        <v>15515160</v>
      </c>
      <c r="W398" s="11">
        <v>17312080</v>
      </c>
      <c r="X398" s="11">
        <v>14617511</v>
      </c>
      <c r="Y398" s="11">
        <v>7867092</v>
      </c>
      <c r="Z398" s="11">
        <v>14945553</v>
      </c>
      <c r="AA398" s="11">
        <v>12969653</v>
      </c>
      <c r="AB398" s="11">
        <v>14170369</v>
      </c>
      <c r="AC398" s="11">
        <v>14292610</v>
      </c>
      <c r="AD398" s="11">
        <v>13881806</v>
      </c>
      <c r="AE398" s="11">
        <v>14536081</v>
      </c>
      <c r="AF398" s="11">
        <v>14290089</v>
      </c>
      <c r="AG398" s="11">
        <v>14427800</v>
      </c>
      <c r="AH398" s="11">
        <v>15425698</v>
      </c>
      <c r="AI398" s="11">
        <v>18997863</v>
      </c>
      <c r="AJ398" s="12">
        <v>16565877</v>
      </c>
      <c r="AK398" s="13">
        <v>15105088</v>
      </c>
      <c r="AL398" s="13">
        <v>15434830</v>
      </c>
      <c r="AM398" s="12"/>
      <c r="AN398" s="11">
        <v>38972763</v>
      </c>
      <c r="AO398" s="11">
        <v>39314134</v>
      </c>
      <c r="AP398" s="11">
        <v>38399135</v>
      </c>
      <c r="AQ398" s="11">
        <v>35516566</v>
      </c>
      <c r="AR398" s="11">
        <v>35277932</v>
      </c>
      <c r="AS398" s="11">
        <v>35729675</v>
      </c>
      <c r="AT398" s="11">
        <v>37701802</v>
      </c>
      <c r="AU398" s="11">
        <v>38036136</v>
      </c>
      <c r="AV398" s="11">
        <v>37514999</v>
      </c>
      <c r="AW398" s="11">
        <v>37039273</v>
      </c>
      <c r="AX398" s="11">
        <v>32571913</v>
      </c>
      <c r="AY398" s="11">
        <v>33351506</v>
      </c>
      <c r="AZ398" s="11">
        <v>33440633</v>
      </c>
      <c r="BA398" s="11">
        <v>33629807</v>
      </c>
      <c r="BB398" s="11">
        <v>34766216</v>
      </c>
      <c r="BC398" s="13">
        <v>34915059</v>
      </c>
      <c r="BD398" s="13">
        <v>36478710</v>
      </c>
      <c r="BE398" s="7">
        <v>112.3</v>
      </c>
    </row>
    <row r="399" spans="1:57">
      <c r="A399">
        <v>20220</v>
      </c>
      <c r="B399" t="s">
        <v>397</v>
      </c>
      <c r="C399" t="s">
        <v>416</v>
      </c>
      <c r="D399" s="11">
        <v>93524</v>
      </c>
      <c r="E399" s="11">
        <v>94170</v>
      </c>
      <c r="F399" s="11">
        <v>94927</v>
      </c>
      <c r="G399" s="11">
        <v>95626</v>
      </c>
      <c r="H399" s="11">
        <v>96269</v>
      </c>
      <c r="I399" s="11">
        <v>96880</v>
      </c>
      <c r="J399" s="11">
        <v>97200</v>
      </c>
      <c r="K399" s="11">
        <v>97642</v>
      </c>
      <c r="L399" s="11">
        <v>97552</v>
      </c>
      <c r="M399" s="11">
        <v>97481</v>
      </c>
      <c r="N399" s="11">
        <v>97639</v>
      </c>
      <c r="O399" s="11">
        <v>97795</v>
      </c>
      <c r="P399" s="11">
        <v>97809</v>
      </c>
      <c r="Q399" s="11">
        <v>97795</v>
      </c>
      <c r="R399" s="11">
        <v>97417</v>
      </c>
      <c r="S399" s="6">
        <v>97326</v>
      </c>
      <c r="T399" s="13">
        <v>96898</v>
      </c>
      <c r="U399" s="11"/>
      <c r="V399" s="11">
        <v>38763795</v>
      </c>
      <c r="W399" s="11">
        <v>33676693</v>
      </c>
      <c r="X399" s="11">
        <v>34511429</v>
      </c>
      <c r="Y399" s="11">
        <v>33380483</v>
      </c>
      <c r="Z399" s="11">
        <v>35987358</v>
      </c>
      <c r="AA399" s="11">
        <v>37353791</v>
      </c>
      <c r="AB399" s="11">
        <v>35680648</v>
      </c>
      <c r="AC399" s="11">
        <v>34722618</v>
      </c>
      <c r="AD399" s="11">
        <v>33706525</v>
      </c>
      <c r="AE399" s="11">
        <v>37322326</v>
      </c>
      <c r="AF399" s="11">
        <v>37757771</v>
      </c>
      <c r="AG399" s="11">
        <v>37917559</v>
      </c>
      <c r="AH399" s="11">
        <v>37096844</v>
      </c>
      <c r="AI399" s="11">
        <v>39680625</v>
      </c>
      <c r="AJ399" s="12">
        <v>42376000</v>
      </c>
      <c r="AK399" s="13">
        <v>41278739</v>
      </c>
      <c r="AL399" s="13">
        <v>40919763</v>
      </c>
      <c r="AM399" s="12"/>
      <c r="AN399" s="11">
        <v>133044087</v>
      </c>
      <c r="AO399" s="11">
        <v>132861168</v>
      </c>
      <c r="AP399" s="11">
        <v>129721713</v>
      </c>
      <c r="AQ399" s="11">
        <v>122959792</v>
      </c>
      <c r="AR399" s="11">
        <v>120340034</v>
      </c>
      <c r="AS399" s="11">
        <v>122156017</v>
      </c>
      <c r="AT399" s="11">
        <v>126160724</v>
      </c>
      <c r="AU399" s="11">
        <v>127347001</v>
      </c>
      <c r="AV399" s="11">
        <v>130321552</v>
      </c>
      <c r="AW399" s="11">
        <v>125420866</v>
      </c>
      <c r="AX399" s="11">
        <v>114846871</v>
      </c>
      <c r="AY399" s="11">
        <v>116456702</v>
      </c>
      <c r="AZ399" s="11">
        <v>118145481</v>
      </c>
      <c r="BA399" s="11">
        <v>117706135</v>
      </c>
      <c r="BB399" s="11">
        <v>118763367</v>
      </c>
      <c r="BC399" s="13">
        <v>119134222</v>
      </c>
      <c r="BD399" s="13">
        <v>122969033</v>
      </c>
      <c r="BE399" s="7">
        <v>331.82</v>
      </c>
    </row>
    <row r="400" spans="1:57">
      <c r="A400">
        <v>21201</v>
      </c>
      <c r="B400" t="s">
        <v>417</v>
      </c>
      <c r="C400" t="s">
        <v>418</v>
      </c>
      <c r="D400" s="11">
        <v>413206</v>
      </c>
      <c r="E400" s="11">
        <v>413132</v>
      </c>
      <c r="F400" s="11">
        <v>413845</v>
      </c>
      <c r="G400" s="11">
        <v>413983</v>
      </c>
      <c r="H400" s="11">
        <v>413785</v>
      </c>
      <c r="I400" s="11">
        <v>413009</v>
      </c>
      <c r="J400" s="11">
        <v>413099</v>
      </c>
      <c r="K400" s="11">
        <v>412444</v>
      </c>
      <c r="L400" s="11">
        <v>411884</v>
      </c>
      <c r="M400" s="11">
        <v>410971</v>
      </c>
      <c r="N400" s="11">
        <v>410426</v>
      </c>
      <c r="O400" s="11">
        <v>409655</v>
      </c>
      <c r="P400" s="11">
        <v>408307</v>
      </c>
      <c r="Q400" s="11">
        <v>408162</v>
      </c>
      <c r="R400" s="11">
        <v>406960</v>
      </c>
      <c r="S400" s="6">
        <v>405438</v>
      </c>
      <c r="T400" s="13">
        <v>404168</v>
      </c>
      <c r="U400" s="11"/>
      <c r="V400" s="11">
        <v>144875258</v>
      </c>
      <c r="W400" s="11">
        <v>144730139</v>
      </c>
      <c r="X400" s="11">
        <v>141299102</v>
      </c>
      <c r="Y400" s="11">
        <v>138174441</v>
      </c>
      <c r="Z400" s="11">
        <v>135113160</v>
      </c>
      <c r="AA400" s="11">
        <v>131532129</v>
      </c>
      <c r="AB400" s="11">
        <v>129928862</v>
      </c>
      <c r="AC400" s="11">
        <v>132784471</v>
      </c>
      <c r="AD400" s="11">
        <v>131881284</v>
      </c>
      <c r="AE400" s="11">
        <v>146637213</v>
      </c>
      <c r="AF400" s="11">
        <v>152091464</v>
      </c>
      <c r="AG400" s="11">
        <v>151110820</v>
      </c>
      <c r="AH400" s="11">
        <v>144292410</v>
      </c>
      <c r="AI400" s="11">
        <v>147314866</v>
      </c>
      <c r="AJ400" s="12">
        <v>155029698</v>
      </c>
      <c r="AK400" s="13">
        <v>151584538</v>
      </c>
      <c r="AL400" s="13">
        <v>153175871</v>
      </c>
      <c r="AM400" s="12"/>
      <c r="AN400" s="11">
        <v>642224717</v>
      </c>
      <c r="AO400" s="11">
        <v>629882992</v>
      </c>
      <c r="AP400" s="11">
        <v>619186322</v>
      </c>
      <c r="AQ400" s="11">
        <v>595677955</v>
      </c>
      <c r="AR400" s="11">
        <v>587574787</v>
      </c>
      <c r="AS400" s="11">
        <v>593001614</v>
      </c>
      <c r="AT400" s="11">
        <v>618391404</v>
      </c>
      <c r="AU400" s="11">
        <v>624404760</v>
      </c>
      <c r="AV400" s="11">
        <v>631944359</v>
      </c>
      <c r="AW400" s="11">
        <v>619373045</v>
      </c>
      <c r="AX400" s="11">
        <v>576082649</v>
      </c>
      <c r="AY400" s="11">
        <v>571876941</v>
      </c>
      <c r="AZ400" s="11">
        <v>578706960</v>
      </c>
      <c r="BA400" s="11">
        <v>584780324</v>
      </c>
      <c r="BB400" s="13">
        <v>588880055</v>
      </c>
      <c r="BC400" s="13">
        <v>594484990</v>
      </c>
      <c r="BD400" s="13">
        <v>619252159</v>
      </c>
      <c r="BE400" s="7">
        <v>202.89</v>
      </c>
    </row>
    <row r="401" spans="1:57">
      <c r="A401">
        <v>21202</v>
      </c>
      <c r="B401" t="s">
        <v>417</v>
      </c>
      <c r="C401" t="s">
        <v>419</v>
      </c>
      <c r="D401" s="11">
        <v>160150</v>
      </c>
      <c r="E401" s="11">
        <v>159783</v>
      </c>
      <c r="F401" s="11">
        <v>159967</v>
      </c>
      <c r="G401" s="11">
        <v>159593</v>
      </c>
      <c r="H401" s="11">
        <v>159332</v>
      </c>
      <c r="I401" s="11">
        <v>159661</v>
      </c>
      <c r="J401" s="11">
        <v>159836</v>
      </c>
      <c r="K401" s="11">
        <v>159590</v>
      </c>
      <c r="L401" s="11">
        <v>158966</v>
      </c>
      <c r="M401" s="11">
        <v>158959</v>
      </c>
      <c r="N401" s="11">
        <v>159152</v>
      </c>
      <c r="O401" s="11">
        <v>159023</v>
      </c>
      <c r="P401" s="11">
        <v>158755</v>
      </c>
      <c r="Q401" s="11">
        <v>158833</v>
      </c>
      <c r="R401" s="11">
        <v>158662</v>
      </c>
      <c r="S401" s="6">
        <v>158120</v>
      </c>
      <c r="T401" s="13">
        <v>157624</v>
      </c>
      <c r="U401" s="11"/>
      <c r="V401" s="11">
        <v>52030237</v>
      </c>
      <c r="W401" s="11">
        <v>52806710</v>
      </c>
      <c r="X401" s="11">
        <v>51778959</v>
      </c>
      <c r="Y401" s="11">
        <v>52295643</v>
      </c>
      <c r="Z401" s="11">
        <v>50554568</v>
      </c>
      <c r="AA401" s="11">
        <v>50175623</v>
      </c>
      <c r="AB401" s="11">
        <v>50820331</v>
      </c>
      <c r="AC401" s="11">
        <v>51898210</v>
      </c>
      <c r="AD401" s="11">
        <v>53647823</v>
      </c>
      <c r="AE401" s="11">
        <v>58405616</v>
      </c>
      <c r="AF401" s="11">
        <v>57327116</v>
      </c>
      <c r="AG401" s="11">
        <v>62037249</v>
      </c>
      <c r="AH401" s="11">
        <v>57120646</v>
      </c>
      <c r="AI401" s="11">
        <v>57006505</v>
      </c>
      <c r="AJ401" s="12">
        <v>57834256</v>
      </c>
      <c r="AK401" s="13">
        <v>60064112</v>
      </c>
      <c r="AL401" s="13">
        <v>61028056</v>
      </c>
      <c r="AM401" s="12"/>
      <c r="AN401" s="11">
        <v>244987804</v>
      </c>
      <c r="AO401" s="11">
        <v>242465514</v>
      </c>
      <c r="AP401" s="11">
        <v>235833940</v>
      </c>
      <c r="AQ401" s="11">
        <v>225979737</v>
      </c>
      <c r="AR401" s="11">
        <v>222751942</v>
      </c>
      <c r="AS401" s="11">
        <v>226746393</v>
      </c>
      <c r="AT401" s="11">
        <v>238325332</v>
      </c>
      <c r="AU401" s="11">
        <v>243520592</v>
      </c>
      <c r="AV401" s="11">
        <v>244396899</v>
      </c>
      <c r="AW401" s="11">
        <v>238389008</v>
      </c>
      <c r="AX401" s="11">
        <v>215998028</v>
      </c>
      <c r="AY401" s="11">
        <v>216954566</v>
      </c>
      <c r="AZ401" s="11">
        <v>220446051</v>
      </c>
      <c r="BA401" s="11">
        <v>222580459</v>
      </c>
      <c r="BB401" s="11">
        <v>224985108</v>
      </c>
      <c r="BC401" s="13">
        <v>227033683</v>
      </c>
      <c r="BD401" s="13">
        <v>234460196</v>
      </c>
      <c r="BE401" s="7">
        <v>206.52</v>
      </c>
    </row>
    <row r="402" spans="1:57">
      <c r="A402">
        <v>21203</v>
      </c>
      <c r="B402" t="s">
        <v>417</v>
      </c>
      <c r="C402" t="s">
        <v>420</v>
      </c>
      <c r="D402" s="11">
        <v>96647</v>
      </c>
      <c r="E402" s="11">
        <v>96811</v>
      </c>
      <c r="F402" s="11">
        <v>96759</v>
      </c>
      <c r="G402" s="11">
        <v>96316</v>
      </c>
      <c r="H402" s="11">
        <v>95904</v>
      </c>
      <c r="I402" s="11">
        <v>95794</v>
      </c>
      <c r="J402" s="11">
        <v>95032</v>
      </c>
      <c r="K402" s="11">
        <v>94572</v>
      </c>
      <c r="L402" s="11">
        <v>93915</v>
      </c>
      <c r="M402" s="11">
        <v>93452</v>
      </c>
      <c r="N402" s="11">
        <v>92973</v>
      </c>
      <c r="O402" s="11">
        <v>92515</v>
      </c>
      <c r="P402" s="11">
        <v>91801</v>
      </c>
      <c r="Q402" s="11">
        <v>91709</v>
      </c>
      <c r="R402" s="11">
        <v>91057</v>
      </c>
      <c r="S402" s="6">
        <v>90256</v>
      </c>
      <c r="T402" s="13">
        <v>89353</v>
      </c>
      <c r="U402" s="11"/>
      <c r="V402" s="11">
        <v>55018051</v>
      </c>
      <c r="W402" s="11">
        <v>56663961</v>
      </c>
      <c r="X402" s="11">
        <v>53879724</v>
      </c>
      <c r="Y402" s="11">
        <v>53742266</v>
      </c>
      <c r="Z402" s="11">
        <v>57185322</v>
      </c>
      <c r="AA402" s="11">
        <v>52013110</v>
      </c>
      <c r="AB402" s="11">
        <v>48329296</v>
      </c>
      <c r="AC402" s="11">
        <v>47054606</v>
      </c>
      <c r="AD402" s="11">
        <v>50219233</v>
      </c>
      <c r="AE402" s="11">
        <v>46866880</v>
      </c>
      <c r="AF402" s="11">
        <v>50379059</v>
      </c>
      <c r="AG402" s="11">
        <v>47237799</v>
      </c>
      <c r="AH402" s="11">
        <v>47253198</v>
      </c>
      <c r="AI402" s="11">
        <v>44941473</v>
      </c>
      <c r="AJ402" s="12">
        <v>45681760</v>
      </c>
      <c r="AK402" s="13">
        <v>48244590</v>
      </c>
      <c r="AL402" s="13">
        <v>46794563</v>
      </c>
      <c r="AM402" s="12"/>
      <c r="AN402" s="11">
        <v>141238336</v>
      </c>
      <c r="AO402" s="11">
        <v>139338039</v>
      </c>
      <c r="AP402" s="11">
        <v>134745678</v>
      </c>
      <c r="AQ402" s="11">
        <v>129170396</v>
      </c>
      <c r="AR402" s="11">
        <v>122752798</v>
      </c>
      <c r="AS402" s="11">
        <v>122869378</v>
      </c>
      <c r="AT402" s="11">
        <v>123545148</v>
      </c>
      <c r="AU402" s="11">
        <v>121744844</v>
      </c>
      <c r="AV402" s="11">
        <v>119503686</v>
      </c>
      <c r="AW402" s="11">
        <v>113665228</v>
      </c>
      <c r="AX402" s="11">
        <v>107898367</v>
      </c>
      <c r="AY402" s="11">
        <v>108322454</v>
      </c>
      <c r="AZ402" s="11">
        <v>114997500</v>
      </c>
      <c r="BA402" s="11">
        <v>107101245</v>
      </c>
      <c r="BB402" s="11">
        <v>108919915</v>
      </c>
      <c r="BC402" s="13">
        <v>109669617</v>
      </c>
      <c r="BD402" s="13">
        <v>112005642</v>
      </c>
      <c r="BE402" s="7">
        <v>2177.67</v>
      </c>
    </row>
    <row r="403" spans="1:57">
      <c r="A403">
        <v>21204</v>
      </c>
      <c r="B403" t="s">
        <v>417</v>
      </c>
      <c r="C403" t="s">
        <v>421</v>
      </c>
      <c r="D403" s="11">
        <v>116874</v>
      </c>
      <c r="E403" s="11">
        <v>116672</v>
      </c>
      <c r="F403" s="11">
        <v>116347</v>
      </c>
      <c r="G403" s="11">
        <v>116293</v>
      </c>
      <c r="H403" s="11">
        <v>116228</v>
      </c>
      <c r="I403" s="11">
        <v>116170</v>
      </c>
      <c r="J403" s="11">
        <v>116188</v>
      </c>
      <c r="K403" s="11">
        <v>115945</v>
      </c>
      <c r="L403" s="11">
        <v>115709</v>
      </c>
      <c r="M403" s="11">
        <v>115314</v>
      </c>
      <c r="N403" s="11">
        <v>114805</v>
      </c>
      <c r="O403" s="11">
        <v>114326</v>
      </c>
      <c r="P403" s="11">
        <v>113748</v>
      </c>
      <c r="Q403" s="11">
        <v>113507</v>
      </c>
      <c r="R403" s="11">
        <v>112757</v>
      </c>
      <c r="S403" s="6">
        <v>111931</v>
      </c>
      <c r="T403" s="13">
        <v>111189</v>
      </c>
      <c r="U403" s="11"/>
      <c r="V403" s="11">
        <v>32637231</v>
      </c>
      <c r="W403" s="11">
        <v>34141247</v>
      </c>
      <c r="X403" s="11">
        <v>33295442</v>
      </c>
      <c r="Y403" s="11">
        <v>30334635</v>
      </c>
      <c r="Z403" s="11">
        <v>29682732</v>
      </c>
      <c r="AA403" s="11">
        <v>31975209</v>
      </c>
      <c r="AB403" s="11">
        <v>31991726</v>
      </c>
      <c r="AC403" s="11">
        <v>29400558</v>
      </c>
      <c r="AD403" s="11">
        <v>36101122</v>
      </c>
      <c r="AE403" s="11">
        <v>38411847</v>
      </c>
      <c r="AF403" s="11">
        <v>33915811</v>
      </c>
      <c r="AG403" s="11">
        <v>33532720</v>
      </c>
      <c r="AH403" s="11">
        <v>34778703</v>
      </c>
      <c r="AI403" s="11">
        <v>35161284</v>
      </c>
      <c r="AJ403" s="12">
        <v>36519841</v>
      </c>
      <c r="AK403" s="13">
        <v>36442690</v>
      </c>
      <c r="AL403" s="13">
        <v>34626762</v>
      </c>
      <c r="AM403" s="12"/>
      <c r="AN403" s="11">
        <v>176405678</v>
      </c>
      <c r="AO403" s="11">
        <v>175038743</v>
      </c>
      <c r="AP403" s="11">
        <v>172281505</v>
      </c>
      <c r="AQ403" s="11">
        <v>165528971</v>
      </c>
      <c r="AR403" s="11">
        <v>162884254</v>
      </c>
      <c r="AS403" s="11">
        <v>163479516</v>
      </c>
      <c r="AT403" s="11">
        <v>170927784</v>
      </c>
      <c r="AU403" s="11">
        <v>172565121</v>
      </c>
      <c r="AV403" s="11">
        <v>173903012</v>
      </c>
      <c r="AW403" s="11">
        <v>170416517</v>
      </c>
      <c r="AX403" s="11">
        <v>157113601</v>
      </c>
      <c r="AY403" s="11">
        <v>156093811</v>
      </c>
      <c r="AZ403" s="11">
        <v>156925771</v>
      </c>
      <c r="BA403" s="11">
        <v>156331303</v>
      </c>
      <c r="BB403" s="11">
        <v>157945775</v>
      </c>
      <c r="BC403" s="13">
        <v>158862475</v>
      </c>
      <c r="BD403" s="13">
        <v>161161901</v>
      </c>
      <c r="BE403" s="7">
        <v>91.24</v>
      </c>
    </row>
    <row r="404" spans="1:57">
      <c r="A404">
        <v>21205</v>
      </c>
      <c r="B404" t="s">
        <v>417</v>
      </c>
      <c r="C404" t="s">
        <v>422</v>
      </c>
      <c r="D404" s="11">
        <v>92418</v>
      </c>
      <c r="E404" s="11">
        <v>92732</v>
      </c>
      <c r="F404" s="11">
        <v>92734</v>
      </c>
      <c r="G404" s="11">
        <v>92766</v>
      </c>
      <c r="H404" s="11">
        <v>92618</v>
      </c>
      <c r="I404" s="11">
        <v>92579</v>
      </c>
      <c r="J404" s="11">
        <v>92404</v>
      </c>
      <c r="K404" s="11">
        <v>92143</v>
      </c>
      <c r="L404" s="11">
        <v>91877</v>
      </c>
      <c r="M404" s="11">
        <v>91488</v>
      </c>
      <c r="N404" s="11">
        <v>91458</v>
      </c>
      <c r="O404" s="11">
        <v>91179</v>
      </c>
      <c r="P404" s="11">
        <v>90707</v>
      </c>
      <c r="Q404" s="11">
        <v>90431</v>
      </c>
      <c r="R404" s="11">
        <v>89854</v>
      </c>
      <c r="S404" s="6">
        <v>89232</v>
      </c>
      <c r="T404" s="13">
        <v>88422</v>
      </c>
      <c r="U404" s="11"/>
      <c r="V404" s="11">
        <v>38762278</v>
      </c>
      <c r="W404" s="11">
        <v>40746663</v>
      </c>
      <c r="X404" s="11">
        <v>38971024</v>
      </c>
      <c r="Y404" s="11">
        <v>38982143</v>
      </c>
      <c r="Z404" s="11">
        <v>40675699</v>
      </c>
      <c r="AA404" s="11">
        <v>38486175</v>
      </c>
      <c r="AB404" s="11">
        <v>36615932</v>
      </c>
      <c r="AC404" s="11">
        <v>36324678</v>
      </c>
      <c r="AD404" s="11">
        <v>34596443</v>
      </c>
      <c r="AE404" s="11">
        <v>36126841</v>
      </c>
      <c r="AF404" s="11">
        <v>37544930</v>
      </c>
      <c r="AG404" s="11">
        <v>38097242</v>
      </c>
      <c r="AH404" s="11">
        <v>37857984</v>
      </c>
      <c r="AI404" s="11">
        <v>38733891</v>
      </c>
      <c r="AJ404" s="12">
        <v>38444879</v>
      </c>
      <c r="AK404" s="13">
        <v>37139228</v>
      </c>
      <c r="AL404" s="13">
        <v>36620178</v>
      </c>
      <c r="AM404" s="12"/>
      <c r="AN404" s="11">
        <v>122753211</v>
      </c>
      <c r="AO404" s="11">
        <v>122615121</v>
      </c>
      <c r="AP404" s="11">
        <v>120460933</v>
      </c>
      <c r="AQ404" s="11">
        <v>116288793</v>
      </c>
      <c r="AR404" s="11">
        <v>114242922</v>
      </c>
      <c r="AS404" s="11">
        <v>116218168</v>
      </c>
      <c r="AT404" s="11">
        <v>120145974</v>
      </c>
      <c r="AU404" s="11">
        <v>121718551</v>
      </c>
      <c r="AV404" s="11">
        <v>123867126</v>
      </c>
      <c r="AW404" s="11">
        <v>120647809</v>
      </c>
      <c r="AX404" s="11">
        <v>108307918</v>
      </c>
      <c r="AY404" s="11">
        <v>109014991</v>
      </c>
      <c r="AZ404" s="11">
        <v>110960271</v>
      </c>
      <c r="BA404" s="11">
        <v>111487273</v>
      </c>
      <c r="BB404" s="11">
        <v>111588808</v>
      </c>
      <c r="BC404" s="13">
        <v>113483939</v>
      </c>
      <c r="BD404" s="13">
        <v>115830905</v>
      </c>
      <c r="BE404" s="7">
        <v>472.84</v>
      </c>
    </row>
    <row r="405" spans="1:57">
      <c r="A405">
        <v>21206</v>
      </c>
      <c r="B405" t="s">
        <v>417</v>
      </c>
      <c r="C405" t="s">
        <v>423</v>
      </c>
      <c r="D405" s="11">
        <v>85951</v>
      </c>
      <c r="E405" s="11">
        <v>85751</v>
      </c>
      <c r="F405" s="11">
        <v>85709</v>
      </c>
      <c r="G405" s="11">
        <v>85597</v>
      </c>
      <c r="H405" s="11">
        <v>85447</v>
      </c>
      <c r="I405" s="11">
        <v>85356</v>
      </c>
      <c r="J405" s="11">
        <v>84837</v>
      </c>
      <c r="K405" s="11">
        <v>84333</v>
      </c>
      <c r="L405" s="11">
        <v>83820</v>
      </c>
      <c r="M405" s="11">
        <v>83272</v>
      </c>
      <c r="N405" s="11">
        <v>82712</v>
      </c>
      <c r="O405" s="11">
        <v>82228</v>
      </c>
      <c r="P405" s="11">
        <v>81610</v>
      </c>
      <c r="Q405" s="11">
        <v>81392</v>
      </c>
      <c r="R405" s="11">
        <v>80672</v>
      </c>
      <c r="S405" s="6">
        <v>79912</v>
      </c>
      <c r="T405" s="13">
        <v>79197</v>
      </c>
      <c r="U405" s="11"/>
      <c r="V405" s="11">
        <v>39202037</v>
      </c>
      <c r="W405" s="11">
        <v>40943287</v>
      </c>
      <c r="X405" s="11">
        <v>38666974</v>
      </c>
      <c r="Y405" s="11">
        <v>38241929</v>
      </c>
      <c r="Z405" s="11">
        <v>39247419</v>
      </c>
      <c r="AA405" s="11">
        <v>38243726</v>
      </c>
      <c r="AB405" s="11">
        <v>35225021</v>
      </c>
      <c r="AC405" s="11">
        <v>36861718</v>
      </c>
      <c r="AD405" s="11">
        <v>37555965</v>
      </c>
      <c r="AE405" s="11">
        <v>39015413</v>
      </c>
      <c r="AF405" s="11">
        <v>39220688</v>
      </c>
      <c r="AG405" s="11">
        <v>36969434</v>
      </c>
      <c r="AH405" s="11">
        <v>37448931</v>
      </c>
      <c r="AI405" s="11">
        <v>37854802</v>
      </c>
      <c r="AJ405" s="12">
        <v>38479296</v>
      </c>
      <c r="AK405" s="13">
        <v>36556371</v>
      </c>
      <c r="AL405" s="13">
        <v>38017277</v>
      </c>
      <c r="AM405" s="12"/>
      <c r="AN405" s="11">
        <v>112494177</v>
      </c>
      <c r="AO405" s="11">
        <v>112647370</v>
      </c>
      <c r="AP405" s="11">
        <v>110654988</v>
      </c>
      <c r="AQ405" s="11">
        <v>105620643</v>
      </c>
      <c r="AR405" s="11">
        <v>103772570</v>
      </c>
      <c r="AS405" s="11">
        <v>104686444</v>
      </c>
      <c r="AT405" s="11">
        <v>108365488</v>
      </c>
      <c r="AU405" s="11">
        <v>109023788</v>
      </c>
      <c r="AV405" s="11">
        <v>110690840</v>
      </c>
      <c r="AW405" s="11">
        <v>107901366</v>
      </c>
      <c r="AX405" s="11">
        <v>98131327</v>
      </c>
      <c r="AY405" s="11">
        <v>98284017</v>
      </c>
      <c r="AZ405" s="11">
        <v>98073213</v>
      </c>
      <c r="BA405" s="11">
        <v>98200667</v>
      </c>
      <c r="BB405" s="11">
        <v>98868107</v>
      </c>
      <c r="BC405" s="13">
        <v>99415029</v>
      </c>
      <c r="BD405" s="13">
        <v>99552757</v>
      </c>
      <c r="BE405" s="7">
        <v>676.38</v>
      </c>
    </row>
    <row r="406" spans="1:57">
      <c r="A406">
        <v>21207</v>
      </c>
      <c r="B406" t="s">
        <v>417</v>
      </c>
      <c r="C406" t="s">
        <v>424</v>
      </c>
      <c r="D406" s="11">
        <v>25253</v>
      </c>
      <c r="E406" s="11">
        <v>25023</v>
      </c>
      <c r="F406" s="11">
        <v>24734</v>
      </c>
      <c r="G406" s="11">
        <v>24511</v>
      </c>
      <c r="H406" s="11">
        <v>24188</v>
      </c>
      <c r="I406" s="11">
        <v>23939</v>
      </c>
      <c r="J406" s="11">
        <v>23634</v>
      </c>
      <c r="K406" s="11">
        <v>23419</v>
      </c>
      <c r="L406" s="11">
        <v>23244</v>
      </c>
      <c r="M406" s="11">
        <v>22943</v>
      </c>
      <c r="N406" s="11">
        <v>22693</v>
      </c>
      <c r="O406" s="11">
        <v>22433</v>
      </c>
      <c r="P406" s="11">
        <v>22087</v>
      </c>
      <c r="Q406" s="11">
        <v>21881</v>
      </c>
      <c r="R406" s="11">
        <v>21638</v>
      </c>
      <c r="S406" s="6">
        <v>21274</v>
      </c>
      <c r="T406" s="13">
        <v>20952</v>
      </c>
      <c r="U406" s="11"/>
      <c r="V406" s="11">
        <v>10108150</v>
      </c>
      <c r="W406" s="11">
        <v>9964942</v>
      </c>
      <c r="X406" s="11">
        <v>9395619</v>
      </c>
      <c r="Y406" s="11">
        <v>9450773</v>
      </c>
      <c r="Z406" s="11">
        <v>8770397</v>
      </c>
      <c r="AA406" s="11">
        <v>9061287</v>
      </c>
      <c r="AB406" s="11">
        <v>9047105</v>
      </c>
      <c r="AC406" s="11">
        <v>8671632</v>
      </c>
      <c r="AD406" s="11">
        <v>8367760</v>
      </c>
      <c r="AE406" s="11">
        <v>8647670</v>
      </c>
      <c r="AF406" s="11">
        <v>8810225</v>
      </c>
      <c r="AG406" s="11">
        <v>8642987</v>
      </c>
      <c r="AH406" s="11">
        <v>8983719</v>
      </c>
      <c r="AI406" s="11">
        <v>8911995</v>
      </c>
      <c r="AJ406" s="12">
        <v>9068002</v>
      </c>
      <c r="AK406" s="13">
        <v>8929754</v>
      </c>
      <c r="AL406" s="13">
        <v>9196824</v>
      </c>
      <c r="AM406" s="12"/>
      <c r="AN406" s="11">
        <v>31934529</v>
      </c>
      <c r="AO406" s="11">
        <v>32184714</v>
      </c>
      <c r="AP406" s="11">
        <v>30751263</v>
      </c>
      <c r="AQ406" s="11">
        <v>29083534</v>
      </c>
      <c r="AR406" s="11">
        <v>28618990</v>
      </c>
      <c r="AS406" s="11">
        <v>28699046</v>
      </c>
      <c r="AT406" s="11">
        <v>29582272</v>
      </c>
      <c r="AU406" s="11">
        <v>29836800</v>
      </c>
      <c r="AV406" s="11">
        <v>29938612</v>
      </c>
      <c r="AW406" s="11">
        <v>29340807</v>
      </c>
      <c r="AX406" s="11">
        <v>26131349</v>
      </c>
      <c r="AY406" s="11">
        <v>26177267</v>
      </c>
      <c r="AZ406" s="11">
        <v>26305260</v>
      </c>
      <c r="BA406" s="11">
        <v>26114580</v>
      </c>
      <c r="BB406" s="11">
        <v>26023075</v>
      </c>
      <c r="BC406" s="13">
        <v>26344517</v>
      </c>
      <c r="BD406" s="13">
        <v>26606547</v>
      </c>
      <c r="BE406" s="7">
        <v>117.05</v>
      </c>
    </row>
    <row r="407" spans="1:57">
      <c r="A407">
        <v>21208</v>
      </c>
      <c r="B407" t="s">
        <v>417</v>
      </c>
      <c r="C407" t="s">
        <v>425</v>
      </c>
      <c r="D407" s="11">
        <v>41446</v>
      </c>
      <c r="E407" s="11">
        <v>41430</v>
      </c>
      <c r="F407" s="11">
        <v>41438</v>
      </c>
      <c r="G407" s="11">
        <v>41210</v>
      </c>
      <c r="H407" s="11">
        <v>41171</v>
      </c>
      <c r="I407" s="11">
        <v>40990</v>
      </c>
      <c r="J407" s="11">
        <v>40703</v>
      </c>
      <c r="K407" s="11">
        <v>40481</v>
      </c>
      <c r="L407" s="11">
        <v>40300</v>
      </c>
      <c r="M407" s="11">
        <v>40020</v>
      </c>
      <c r="N407" s="11">
        <v>39582</v>
      </c>
      <c r="O407" s="11">
        <v>39241</v>
      </c>
      <c r="P407" s="11">
        <v>38853</v>
      </c>
      <c r="Q407" s="11">
        <v>38791</v>
      </c>
      <c r="R407" s="11">
        <v>38505</v>
      </c>
      <c r="S407" s="6">
        <v>38109</v>
      </c>
      <c r="T407" s="13">
        <v>37506</v>
      </c>
      <c r="U407" s="11"/>
      <c r="V407" s="11">
        <v>13978862</v>
      </c>
      <c r="W407" s="11">
        <v>16279914</v>
      </c>
      <c r="X407" s="11">
        <v>15411564</v>
      </c>
      <c r="Y407" s="11">
        <v>16387628</v>
      </c>
      <c r="Z407" s="11">
        <v>14754419</v>
      </c>
      <c r="AA407" s="11">
        <v>13771444</v>
      </c>
      <c r="AB407" s="11">
        <v>13342807</v>
      </c>
      <c r="AC407" s="11">
        <v>15370452</v>
      </c>
      <c r="AD407" s="11">
        <v>12798895</v>
      </c>
      <c r="AE407" s="11">
        <v>14932549</v>
      </c>
      <c r="AF407" s="11">
        <v>14077900</v>
      </c>
      <c r="AG407" s="11">
        <v>13849366</v>
      </c>
      <c r="AH407" s="11">
        <v>13843702</v>
      </c>
      <c r="AI407" s="11">
        <v>14621435</v>
      </c>
      <c r="AJ407" s="12">
        <v>15487918</v>
      </c>
      <c r="AK407" s="13">
        <v>15300043</v>
      </c>
      <c r="AL407" s="13">
        <v>15898192</v>
      </c>
      <c r="AM407" s="12"/>
      <c r="AN407" s="11">
        <v>55318687</v>
      </c>
      <c r="AO407" s="11">
        <v>54654352</v>
      </c>
      <c r="AP407" s="11">
        <v>53166620</v>
      </c>
      <c r="AQ407" s="11">
        <v>51415986</v>
      </c>
      <c r="AR407" s="11">
        <v>50594102</v>
      </c>
      <c r="AS407" s="11">
        <v>50078768</v>
      </c>
      <c r="AT407" s="11">
        <v>58594270</v>
      </c>
      <c r="AU407" s="11">
        <v>52597715</v>
      </c>
      <c r="AV407" s="11">
        <v>53647279</v>
      </c>
      <c r="AW407" s="11">
        <v>52923252</v>
      </c>
      <c r="AX407" s="11">
        <v>48654411</v>
      </c>
      <c r="AY407" s="11">
        <v>47956365</v>
      </c>
      <c r="AZ407" s="11">
        <v>47945378</v>
      </c>
      <c r="BA407" s="11">
        <v>47642863</v>
      </c>
      <c r="BB407" s="11">
        <v>48189105</v>
      </c>
      <c r="BC407" s="13">
        <v>48430546</v>
      </c>
      <c r="BD407" s="13">
        <v>49313675</v>
      </c>
      <c r="BE407" s="7">
        <v>175</v>
      </c>
    </row>
    <row r="408" spans="1:57">
      <c r="A408">
        <v>21209</v>
      </c>
      <c r="B408" t="s">
        <v>417</v>
      </c>
      <c r="C408" t="s">
        <v>426</v>
      </c>
      <c r="D408" s="11">
        <v>65897</v>
      </c>
      <c r="E408" s="11">
        <v>66437</v>
      </c>
      <c r="F408" s="11">
        <v>66813</v>
      </c>
      <c r="G408" s="11">
        <v>66953</v>
      </c>
      <c r="H408" s="11">
        <v>67263</v>
      </c>
      <c r="I408" s="11">
        <v>67331</v>
      </c>
      <c r="J408" s="11">
        <v>67529</v>
      </c>
      <c r="K408" s="11">
        <v>67780</v>
      </c>
      <c r="L408" s="11">
        <v>67906</v>
      </c>
      <c r="M408" s="11">
        <v>67934</v>
      </c>
      <c r="N408" s="11">
        <v>67850</v>
      </c>
      <c r="O408" s="11">
        <v>67708</v>
      </c>
      <c r="P408" s="11">
        <v>67545</v>
      </c>
      <c r="Q408" s="11">
        <v>67692</v>
      </c>
      <c r="R408" s="11">
        <v>67643</v>
      </c>
      <c r="S408" s="6">
        <v>67552</v>
      </c>
      <c r="T408" s="13">
        <v>67331</v>
      </c>
      <c r="U408" s="11"/>
      <c r="V408" s="11">
        <v>20542274</v>
      </c>
      <c r="W408" s="11">
        <v>19766444</v>
      </c>
      <c r="X408" s="11">
        <v>21266446</v>
      </c>
      <c r="Y408" s="11">
        <v>19068316</v>
      </c>
      <c r="Z408" s="11">
        <v>19116686</v>
      </c>
      <c r="AA408" s="11">
        <v>18394440</v>
      </c>
      <c r="AB408" s="11">
        <v>18503564</v>
      </c>
      <c r="AC408" s="11">
        <v>19094405</v>
      </c>
      <c r="AD408" s="11">
        <v>19384921</v>
      </c>
      <c r="AE408" s="11">
        <v>21573208</v>
      </c>
      <c r="AF408" s="11">
        <v>20671354</v>
      </c>
      <c r="AG408" s="11">
        <v>20124757</v>
      </c>
      <c r="AH408" s="11">
        <v>19063266</v>
      </c>
      <c r="AI408" s="11">
        <v>20273775</v>
      </c>
      <c r="AJ408" s="12">
        <v>20320589</v>
      </c>
      <c r="AK408" s="13">
        <v>21370749</v>
      </c>
      <c r="AL408" s="13">
        <v>22252876</v>
      </c>
      <c r="AM408" s="12"/>
      <c r="AN408" s="11">
        <v>93147966</v>
      </c>
      <c r="AO408" s="11">
        <v>91968206</v>
      </c>
      <c r="AP408" s="11">
        <v>89857451</v>
      </c>
      <c r="AQ408" s="11">
        <v>87002875</v>
      </c>
      <c r="AR408" s="11">
        <v>92428526</v>
      </c>
      <c r="AS408" s="11">
        <v>88514802</v>
      </c>
      <c r="AT408" s="11">
        <v>92275235</v>
      </c>
      <c r="AU408" s="11">
        <v>93297209</v>
      </c>
      <c r="AV408" s="11">
        <v>93506214</v>
      </c>
      <c r="AW408" s="11">
        <v>92488621</v>
      </c>
      <c r="AX408" s="11">
        <v>84424063</v>
      </c>
      <c r="AY408" s="11">
        <v>84438581</v>
      </c>
      <c r="AZ408" s="11">
        <v>85148799</v>
      </c>
      <c r="BA408" s="11">
        <v>85621639</v>
      </c>
      <c r="BB408" s="11">
        <v>87372791</v>
      </c>
      <c r="BC408" s="13">
        <v>89722969</v>
      </c>
      <c r="BD408" s="13">
        <v>91862530</v>
      </c>
      <c r="BE408" s="7">
        <v>53.64</v>
      </c>
    </row>
    <row r="409" spans="1:57">
      <c r="A409">
        <v>21210</v>
      </c>
      <c r="B409" t="s">
        <v>417</v>
      </c>
      <c r="C409" t="s">
        <v>427</v>
      </c>
      <c r="D409" s="11">
        <v>58045</v>
      </c>
      <c r="E409" s="11">
        <v>57791</v>
      </c>
      <c r="F409" s="11">
        <v>57526</v>
      </c>
      <c r="G409" s="11">
        <v>57082</v>
      </c>
      <c r="H409" s="11">
        <v>56732</v>
      </c>
      <c r="I409" s="11">
        <v>56513</v>
      </c>
      <c r="J409" s="11">
        <v>56158</v>
      </c>
      <c r="K409" s="11">
        <v>55601</v>
      </c>
      <c r="L409" s="11">
        <v>55230</v>
      </c>
      <c r="M409" s="11">
        <v>54771</v>
      </c>
      <c r="N409" s="11">
        <v>54468</v>
      </c>
      <c r="O409" s="11">
        <v>53964</v>
      </c>
      <c r="P409" s="11">
        <v>53453</v>
      </c>
      <c r="Q409" s="11">
        <v>53089</v>
      </c>
      <c r="R409" s="11">
        <v>52499</v>
      </c>
      <c r="S409" s="6">
        <v>51762</v>
      </c>
      <c r="T409" s="13">
        <v>51060</v>
      </c>
      <c r="U409" s="11"/>
      <c r="V409" s="11">
        <v>28772300</v>
      </c>
      <c r="W409" s="11">
        <v>31451645</v>
      </c>
      <c r="X409" s="11">
        <v>30079983</v>
      </c>
      <c r="Y409" s="11">
        <v>30818861</v>
      </c>
      <c r="Z409" s="11">
        <v>28846251</v>
      </c>
      <c r="AA409" s="11">
        <v>26200527</v>
      </c>
      <c r="AB409" s="11">
        <v>28021838</v>
      </c>
      <c r="AC409" s="11">
        <v>26961664</v>
      </c>
      <c r="AD409" s="11">
        <v>27271167</v>
      </c>
      <c r="AE409" s="11">
        <v>29007700</v>
      </c>
      <c r="AF409" s="11">
        <v>28950244</v>
      </c>
      <c r="AG409" s="11">
        <v>28595645</v>
      </c>
      <c r="AH409" s="11">
        <v>27474056</v>
      </c>
      <c r="AI409" s="11">
        <v>27703899</v>
      </c>
      <c r="AJ409" s="12">
        <v>29009646</v>
      </c>
      <c r="AK409" s="13">
        <v>29541054</v>
      </c>
      <c r="AL409" s="13">
        <v>28675502</v>
      </c>
      <c r="AM409" s="12"/>
      <c r="AN409" s="11">
        <v>74429034</v>
      </c>
      <c r="AO409" s="11">
        <v>73841715</v>
      </c>
      <c r="AP409" s="11">
        <v>72804599</v>
      </c>
      <c r="AQ409" s="11">
        <v>69599559</v>
      </c>
      <c r="AR409" s="11">
        <v>67901794</v>
      </c>
      <c r="AS409" s="11">
        <v>67810199</v>
      </c>
      <c r="AT409" s="11">
        <v>69903612</v>
      </c>
      <c r="AU409" s="11">
        <v>69936642</v>
      </c>
      <c r="AV409" s="11">
        <v>69364903</v>
      </c>
      <c r="AW409" s="11">
        <v>67543362</v>
      </c>
      <c r="AX409" s="11">
        <v>62118984</v>
      </c>
      <c r="AY409" s="11">
        <v>61913920</v>
      </c>
      <c r="AZ409" s="11">
        <v>61761533</v>
      </c>
      <c r="BA409" s="11">
        <v>61729747</v>
      </c>
      <c r="BB409" s="11">
        <v>61979336</v>
      </c>
      <c r="BC409" s="13">
        <v>61999451</v>
      </c>
      <c r="BD409" s="13">
        <v>62259221</v>
      </c>
      <c r="BE409" s="7">
        <v>504.19</v>
      </c>
    </row>
    <row r="410" spans="1:57">
      <c r="A410">
        <v>21211</v>
      </c>
      <c r="B410" t="s">
        <v>417</v>
      </c>
      <c r="C410" t="s">
        <v>428</v>
      </c>
      <c r="D410" s="11">
        <v>46883</v>
      </c>
      <c r="E410" s="11">
        <v>47122</v>
      </c>
      <c r="F410" s="11">
        <v>47493</v>
      </c>
      <c r="G410" s="11">
        <v>47728</v>
      </c>
      <c r="H410" s="11">
        <v>48020</v>
      </c>
      <c r="I410" s="11">
        <v>48485</v>
      </c>
      <c r="J410" s="11">
        <v>48838</v>
      </c>
      <c r="K410" s="11">
        <v>49240</v>
      </c>
      <c r="L410" s="11">
        <v>49492</v>
      </c>
      <c r="M410" s="11">
        <v>50114</v>
      </c>
      <c r="N410" s="11">
        <v>50412</v>
      </c>
      <c r="O410" s="11">
        <v>50791</v>
      </c>
      <c r="P410" s="11">
        <v>50882</v>
      </c>
      <c r="Q410" s="11">
        <v>51230</v>
      </c>
      <c r="R410" s="11">
        <v>51452</v>
      </c>
      <c r="S410" s="6">
        <v>51724</v>
      </c>
      <c r="T410" s="13">
        <v>51898</v>
      </c>
      <c r="U410" s="11"/>
      <c r="V410" s="11">
        <v>16911527</v>
      </c>
      <c r="W410" s="11">
        <v>17015929</v>
      </c>
      <c r="X410" s="11">
        <v>16856609</v>
      </c>
      <c r="Y410" s="11">
        <v>16546945</v>
      </c>
      <c r="Z410" s="11">
        <v>16860227</v>
      </c>
      <c r="AA410" s="11">
        <v>17430207</v>
      </c>
      <c r="AB410" s="11">
        <v>17233714</v>
      </c>
      <c r="AC410" s="11">
        <v>15621169</v>
      </c>
      <c r="AD410" s="11">
        <v>17425239</v>
      </c>
      <c r="AE410" s="11">
        <v>17168407</v>
      </c>
      <c r="AF410" s="11">
        <v>16720315</v>
      </c>
      <c r="AG410" s="11">
        <v>18135957</v>
      </c>
      <c r="AH410" s="11">
        <v>17404089</v>
      </c>
      <c r="AI410" s="11">
        <v>17929697</v>
      </c>
      <c r="AJ410" s="12">
        <v>17842880</v>
      </c>
      <c r="AK410" s="13">
        <v>18808307</v>
      </c>
      <c r="AL410" s="13">
        <v>20325669</v>
      </c>
      <c r="AM410" s="12"/>
      <c r="AN410" s="11">
        <v>68651644</v>
      </c>
      <c r="AO410" s="11">
        <v>68544956</v>
      </c>
      <c r="AP410" s="11">
        <v>67192645</v>
      </c>
      <c r="AQ410" s="11">
        <v>64722561</v>
      </c>
      <c r="AR410" s="11">
        <v>65052987</v>
      </c>
      <c r="AS410" s="11">
        <v>67157783</v>
      </c>
      <c r="AT410" s="11">
        <v>71377133</v>
      </c>
      <c r="AU410" s="11">
        <v>73246764</v>
      </c>
      <c r="AV410" s="11">
        <v>77279861</v>
      </c>
      <c r="AW410" s="11">
        <v>75016439</v>
      </c>
      <c r="AX410" s="11">
        <v>65371278</v>
      </c>
      <c r="AY410" s="11">
        <v>67353100</v>
      </c>
      <c r="AZ410" s="11">
        <v>69104770</v>
      </c>
      <c r="BA410" s="11">
        <v>70540524</v>
      </c>
      <c r="BB410" s="11">
        <v>70330421</v>
      </c>
      <c r="BC410" s="13">
        <v>72807008</v>
      </c>
      <c r="BD410" s="13">
        <v>75916061</v>
      </c>
      <c r="BE410" s="7">
        <v>74.81</v>
      </c>
    </row>
    <row r="411" spans="1:57">
      <c r="A411">
        <v>21212</v>
      </c>
      <c r="B411" t="s">
        <v>417</v>
      </c>
      <c r="C411" t="s">
        <v>429</v>
      </c>
      <c r="D411" s="11">
        <v>63307</v>
      </c>
      <c r="E411" s="11">
        <v>62989</v>
      </c>
      <c r="F411" s="11">
        <v>62769</v>
      </c>
      <c r="G411" s="11">
        <v>62567</v>
      </c>
      <c r="H411" s="11">
        <v>62406</v>
      </c>
      <c r="I411" s="11">
        <v>62228</v>
      </c>
      <c r="J411" s="11">
        <v>62032</v>
      </c>
      <c r="K411" s="11">
        <v>61622</v>
      </c>
      <c r="L411" s="11">
        <v>61308</v>
      </c>
      <c r="M411" s="11">
        <v>61031</v>
      </c>
      <c r="N411" s="11">
        <v>60692</v>
      </c>
      <c r="O411" s="11">
        <v>60273</v>
      </c>
      <c r="P411" s="11">
        <v>59722</v>
      </c>
      <c r="Q411" s="11">
        <v>59363</v>
      </c>
      <c r="R411" s="11">
        <v>58884</v>
      </c>
      <c r="S411" s="6">
        <v>58316</v>
      </c>
      <c r="T411" s="13">
        <v>57850</v>
      </c>
      <c r="U411" s="11"/>
      <c r="V411" s="11">
        <v>21004304</v>
      </c>
      <c r="W411" s="11">
        <v>20830550</v>
      </c>
      <c r="X411" s="11">
        <v>21711509</v>
      </c>
      <c r="Y411" s="11">
        <v>20871284</v>
      </c>
      <c r="Z411" s="11">
        <v>19419622</v>
      </c>
      <c r="AA411" s="11">
        <v>18950341</v>
      </c>
      <c r="AB411" s="11">
        <v>17630325</v>
      </c>
      <c r="AC411" s="11">
        <v>17230017</v>
      </c>
      <c r="AD411" s="11">
        <v>17533971</v>
      </c>
      <c r="AE411" s="11">
        <v>20601615</v>
      </c>
      <c r="AF411" s="11">
        <v>19653388</v>
      </c>
      <c r="AG411" s="11">
        <v>18785827</v>
      </c>
      <c r="AH411" s="11">
        <v>18852135</v>
      </c>
      <c r="AI411" s="11">
        <v>20708513</v>
      </c>
      <c r="AJ411" s="12">
        <v>21762015</v>
      </c>
      <c r="AK411" s="13">
        <v>19360066</v>
      </c>
      <c r="AL411" s="13">
        <v>20454410</v>
      </c>
      <c r="AM411" s="12"/>
      <c r="AN411" s="11">
        <v>85517609</v>
      </c>
      <c r="AO411" s="11">
        <v>83110747</v>
      </c>
      <c r="AP411" s="11">
        <v>79773582</v>
      </c>
      <c r="AQ411" s="11">
        <v>75963120</v>
      </c>
      <c r="AR411" s="11">
        <v>73722080</v>
      </c>
      <c r="AS411" s="11">
        <v>73696661</v>
      </c>
      <c r="AT411" s="11">
        <v>77028919</v>
      </c>
      <c r="AU411" s="11">
        <v>77244646</v>
      </c>
      <c r="AV411" s="11">
        <v>77648284</v>
      </c>
      <c r="AW411" s="11">
        <v>76197060</v>
      </c>
      <c r="AX411" s="11">
        <v>69974949</v>
      </c>
      <c r="AY411" s="11">
        <v>69491711</v>
      </c>
      <c r="AZ411" s="11">
        <v>69579143</v>
      </c>
      <c r="BA411" s="11">
        <v>69793234</v>
      </c>
      <c r="BB411" s="11">
        <v>70800187</v>
      </c>
      <c r="BC411" s="13">
        <v>71384186</v>
      </c>
      <c r="BD411" s="13">
        <v>73159044</v>
      </c>
      <c r="BE411" s="7">
        <v>116.01</v>
      </c>
    </row>
    <row r="412" spans="1:57">
      <c r="A412">
        <v>21213</v>
      </c>
      <c r="B412" t="s">
        <v>417</v>
      </c>
      <c r="C412" t="s">
        <v>430</v>
      </c>
      <c r="D412" s="11">
        <v>143205</v>
      </c>
      <c r="E412" s="11">
        <v>143943</v>
      </c>
      <c r="F412" s="11">
        <v>144235</v>
      </c>
      <c r="G412" s="11">
        <v>144364</v>
      </c>
      <c r="H412" s="11">
        <v>144599</v>
      </c>
      <c r="I412" s="11">
        <v>145190</v>
      </c>
      <c r="J412" s="11">
        <v>145242</v>
      </c>
      <c r="K412" s="11">
        <v>145558</v>
      </c>
      <c r="L412" s="11">
        <v>145761</v>
      </c>
      <c r="M412" s="11">
        <v>145775</v>
      </c>
      <c r="N412" s="11">
        <v>146069</v>
      </c>
      <c r="O412" s="11">
        <v>146189</v>
      </c>
      <c r="P412" s="11">
        <v>145891</v>
      </c>
      <c r="Q412" s="11">
        <v>145921</v>
      </c>
      <c r="R412" s="11">
        <v>145699</v>
      </c>
      <c r="S412" s="6">
        <v>145657</v>
      </c>
      <c r="T412" s="13">
        <v>145760</v>
      </c>
      <c r="U412" s="11"/>
      <c r="V412" s="11">
        <v>37033093</v>
      </c>
      <c r="W412" s="11">
        <v>43346849</v>
      </c>
      <c r="X412" s="11">
        <v>41631297</v>
      </c>
      <c r="Y412" s="11">
        <v>36361614</v>
      </c>
      <c r="Z412" s="11">
        <v>39655951</v>
      </c>
      <c r="AA412" s="11">
        <v>40394586</v>
      </c>
      <c r="AB412" s="11">
        <v>39868659</v>
      </c>
      <c r="AC412" s="11">
        <v>39729655</v>
      </c>
      <c r="AD412" s="11">
        <v>39720256</v>
      </c>
      <c r="AE412" s="11">
        <v>44204721</v>
      </c>
      <c r="AF412" s="11">
        <v>44833298</v>
      </c>
      <c r="AG412" s="11">
        <v>42797203</v>
      </c>
      <c r="AH412" s="11">
        <v>43465677</v>
      </c>
      <c r="AI412" s="11">
        <v>43623006</v>
      </c>
      <c r="AJ412" s="12">
        <v>45609190</v>
      </c>
      <c r="AK412" s="13">
        <v>46040199</v>
      </c>
      <c r="AL412" s="13">
        <v>47886946</v>
      </c>
      <c r="AM412" s="12"/>
      <c r="AN412" s="11">
        <v>225373907</v>
      </c>
      <c r="AO412" s="11">
        <v>222446854</v>
      </c>
      <c r="AP412" s="11">
        <v>218142842</v>
      </c>
      <c r="AQ412" s="11">
        <v>211139658</v>
      </c>
      <c r="AR412" s="11">
        <v>209575722</v>
      </c>
      <c r="AS412" s="11">
        <v>211772103</v>
      </c>
      <c r="AT412" s="11">
        <v>220473268</v>
      </c>
      <c r="AU412" s="11">
        <v>225430609</v>
      </c>
      <c r="AV412" s="11">
        <v>225740847</v>
      </c>
      <c r="AW412" s="11">
        <v>221856391</v>
      </c>
      <c r="AX412" s="11">
        <v>199378961</v>
      </c>
      <c r="AY412" s="11">
        <v>199370745</v>
      </c>
      <c r="AZ412" s="11">
        <v>201410196</v>
      </c>
      <c r="BA412" s="11">
        <v>204054279</v>
      </c>
      <c r="BB412" s="11">
        <v>205803942</v>
      </c>
      <c r="BC412" s="13">
        <v>208925994</v>
      </c>
      <c r="BD412" s="13">
        <v>215788331</v>
      </c>
      <c r="BE412" s="7">
        <v>87.77</v>
      </c>
    </row>
    <row r="413" spans="1:57">
      <c r="A413">
        <v>21214</v>
      </c>
      <c r="B413" t="s">
        <v>417</v>
      </c>
      <c r="C413" t="s">
        <v>431</v>
      </c>
      <c r="D413" s="11">
        <v>93085</v>
      </c>
      <c r="E413" s="11">
        <v>93557</v>
      </c>
      <c r="F413" s="11">
        <v>93945</v>
      </c>
      <c r="G413" s="11">
        <v>94347</v>
      </c>
      <c r="H413" s="11">
        <v>94804</v>
      </c>
      <c r="I413" s="11">
        <v>95155</v>
      </c>
      <c r="J413" s="11">
        <v>95297</v>
      </c>
      <c r="K413" s="11">
        <v>95766</v>
      </c>
      <c r="L413" s="11">
        <v>95887</v>
      </c>
      <c r="M413" s="11">
        <v>95759</v>
      </c>
      <c r="N413" s="11">
        <v>95917</v>
      </c>
      <c r="O413" s="11">
        <v>95747</v>
      </c>
      <c r="P413" s="11">
        <v>95741</v>
      </c>
      <c r="Q413" s="11">
        <v>95637</v>
      </c>
      <c r="R413" s="11">
        <v>95591</v>
      </c>
      <c r="S413" s="6">
        <v>95513</v>
      </c>
      <c r="T413" s="13">
        <v>95371</v>
      </c>
      <c r="U413" s="11"/>
      <c r="V413" s="11">
        <v>28159566</v>
      </c>
      <c r="W413" s="11">
        <v>30104634</v>
      </c>
      <c r="X413" s="11">
        <v>25585643</v>
      </c>
      <c r="Y413" s="11">
        <v>26061873</v>
      </c>
      <c r="Z413" s="11">
        <v>24969547</v>
      </c>
      <c r="AA413" s="11">
        <v>25189176</v>
      </c>
      <c r="AB413" s="11">
        <v>24939094</v>
      </c>
      <c r="AC413" s="11">
        <v>25640579</v>
      </c>
      <c r="AD413" s="11">
        <v>26067792</v>
      </c>
      <c r="AE413" s="11">
        <v>26713834</v>
      </c>
      <c r="AF413" s="11">
        <v>26489675</v>
      </c>
      <c r="AG413" s="11">
        <v>26938383</v>
      </c>
      <c r="AH413" s="11">
        <v>27317357</v>
      </c>
      <c r="AI413" s="11">
        <v>27967913</v>
      </c>
      <c r="AJ413" s="12">
        <v>27974260</v>
      </c>
      <c r="AK413" s="13">
        <v>29684359</v>
      </c>
      <c r="AL413" s="13">
        <v>31991109</v>
      </c>
      <c r="AM413" s="12"/>
      <c r="AN413" s="11">
        <v>150735846</v>
      </c>
      <c r="AO413" s="11">
        <v>151992483</v>
      </c>
      <c r="AP413" s="11">
        <v>149743614</v>
      </c>
      <c r="AQ413" s="11">
        <v>143937017</v>
      </c>
      <c r="AR413" s="11">
        <v>144360437</v>
      </c>
      <c r="AS413" s="11">
        <v>147122648</v>
      </c>
      <c r="AT413" s="11">
        <v>153394049</v>
      </c>
      <c r="AU413" s="11">
        <v>156835931</v>
      </c>
      <c r="AV413" s="11">
        <v>158775614</v>
      </c>
      <c r="AW413" s="11">
        <v>156975364</v>
      </c>
      <c r="AX413" s="11">
        <v>136638472</v>
      </c>
      <c r="AY413" s="11">
        <v>138210502</v>
      </c>
      <c r="AZ413" s="11">
        <v>139854003</v>
      </c>
      <c r="BA413" s="11">
        <v>139016552</v>
      </c>
      <c r="BB413" s="11">
        <v>142094789</v>
      </c>
      <c r="BC413" s="13">
        <v>141518365</v>
      </c>
      <c r="BD413" s="13">
        <v>144404394</v>
      </c>
      <c r="BE413" s="7">
        <v>87.6</v>
      </c>
    </row>
    <row r="414" spans="1:57">
      <c r="A414">
        <v>21215</v>
      </c>
      <c r="B414" t="s">
        <v>417</v>
      </c>
      <c r="C414" t="s">
        <v>432</v>
      </c>
      <c r="D414" s="11">
        <v>32095</v>
      </c>
      <c r="E414" s="11">
        <v>31724</v>
      </c>
      <c r="F414" s="11">
        <v>31694</v>
      </c>
      <c r="G414" s="11">
        <v>31464</v>
      </c>
      <c r="H414" s="11">
        <v>31298</v>
      </c>
      <c r="I414" s="11">
        <v>31165</v>
      </c>
      <c r="J414" s="11">
        <v>30870</v>
      </c>
      <c r="K414" s="11">
        <v>30560</v>
      </c>
      <c r="L414" s="11">
        <v>30198</v>
      </c>
      <c r="M414" s="11">
        <v>29898</v>
      </c>
      <c r="N414" s="11">
        <v>29458</v>
      </c>
      <c r="O414" s="11">
        <v>29101</v>
      </c>
      <c r="P414" s="11">
        <v>28820</v>
      </c>
      <c r="Q414" s="11">
        <v>28481</v>
      </c>
      <c r="R414" s="11">
        <v>28100</v>
      </c>
      <c r="S414" s="6">
        <v>27700</v>
      </c>
      <c r="T414" s="13">
        <v>27380</v>
      </c>
      <c r="U414" s="11"/>
      <c r="V414" s="11">
        <v>12427180</v>
      </c>
      <c r="W414" s="11">
        <v>12400234</v>
      </c>
      <c r="X414" s="11">
        <v>12796129</v>
      </c>
      <c r="Y414" s="11">
        <v>14221933</v>
      </c>
      <c r="Z414" s="11">
        <v>14782272</v>
      </c>
      <c r="AA414" s="11">
        <v>14911029</v>
      </c>
      <c r="AB414" s="11">
        <v>12331401</v>
      </c>
      <c r="AC414" s="11">
        <v>10834906</v>
      </c>
      <c r="AD414" s="11">
        <v>13049369</v>
      </c>
      <c r="AE414" s="11">
        <v>16771821</v>
      </c>
      <c r="AF414" s="11">
        <v>11803604</v>
      </c>
      <c r="AG414" s="11">
        <v>12090895</v>
      </c>
      <c r="AH414" s="11">
        <v>12594557</v>
      </c>
      <c r="AI414" s="11">
        <v>11953949</v>
      </c>
      <c r="AJ414" s="12">
        <v>12333495</v>
      </c>
      <c r="AK414" s="13">
        <v>12313074</v>
      </c>
      <c r="AL414" s="13">
        <v>12034616</v>
      </c>
      <c r="AM414" s="12"/>
      <c r="AN414" s="11">
        <v>40676763</v>
      </c>
      <c r="AO414" s="11">
        <v>40282140</v>
      </c>
      <c r="AP414" s="11">
        <v>39314561</v>
      </c>
      <c r="AQ414" s="11">
        <v>37437855</v>
      </c>
      <c r="AR414" s="11">
        <v>36942963</v>
      </c>
      <c r="AS414" s="11">
        <v>37260119</v>
      </c>
      <c r="AT414" s="11">
        <v>38138075</v>
      </c>
      <c r="AU414" s="11">
        <v>37855001</v>
      </c>
      <c r="AV414" s="11">
        <v>37602991</v>
      </c>
      <c r="AW414" s="11">
        <v>36260021</v>
      </c>
      <c r="AX414" s="11">
        <v>33295191</v>
      </c>
      <c r="AY414" s="11">
        <v>32848430</v>
      </c>
      <c r="AZ414" s="11">
        <v>33262744</v>
      </c>
      <c r="BA414" s="11">
        <v>33186478</v>
      </c>
      <c r="BB414" s="11">
        <v>34170117</v>
      </c>
      <c r="BC414" s="13">
        <v>33098576</v>
      </c>
      <c r="BD414" s="13">
        <v>33608836</v>
      </c>
      <c r="BE414" s="7">
        <v>222.04</v>
      </c>
    </row>
    <row r="415" spans="1:57">
      <c r="A415">
        <v>21216</v>
      </c>
      <c r="B415" t="s">
        <v>417</v>
      </c>
      <c r="C415" t="s">
        <v>433</v>
      </c>
      <c r="D415" s="11">
        <v>45166</v>
      </c>
      <c r="E415" s="11">
        <v>45649</v>
      </c>
      <c r="F415" s="11">
        <v>45921</v>
      </c>
      <c r="G415" s="11">
        <v>46674</v>
      </c>
      <c r="H415" s="11">
        <v>47091</v>
      </c>
      <c r="I415" s="11">
        <v>47704</v>
      </c>
      <c r="J415" s="11">
        <v>47929</v>
      </c>
      <c r="K415" s="11">
        <v>48628</v>
      </c>
      <c r="L415" s="11">
        <v>49141</v>
      </c>
      <c r="M415" s="11">
        <v>49410</v>
      </c>
      <c r="N415" s="11">
        <v>49846</v>
      </c>
      <c r="O415" s="11">
        <v>50360</v>
      </c>
      <c r="P415" s="11">
        <v>50757</v>
      </c>
      <c r="Q415" s="11">
        <v>51124</v>
      </c>
      <c r="R415" s="11">
        <v>51439</v>
      </c>
      <c r="S415" s="6">
        <v>51732</v>
      </c>
      <c r="T415" s="13">
        <v>52005</v>
      </c>
      <c r="U415" s="11"/>
      <c r="V415" s="11">
        <v>12095228</v>
      </c>
      <c r="W415" s="11">
        <v>13327990</v>
      </c>
      <c r="X415" s="11">
        <v>14592242</v>
      </c>
      <c r="Y415" s="11">
        <v>15946024</v>
      </c>
      <c r="Z415" s="11">
        <v>12972454</v>
      </c>
      <c r="AA415" s="11">
        <v>12387390</v>
      </c>
      <c r="AB415" s="11">
        <v>13329668</v>
      </c>
      <c r="AC415" s="11">
        <v>15319233</v>
      </c>
      <c r="AD415" s="11">
        <v>14638355</v>
      </c>
      <c r="AE415" s="11">
        <v>16541809</v>
      </c>
      <c r="AF415" s="11">
        <v>16313656</v>
      </c>
      <c r="AG415" s="11">
        <v>15701482</v>
      </c>
      <c r="AH415" s="11">
        <v>15651316</v>
      </c>
      <c r="AI415" s="11">
        <v>15636924</v>
      </c>
      <c r="AJ415" s="12">
        <v>15400328</v>
      </c>
      <c r="AK415" s="13">
        <v>17269810</v>
      </c>
      <c r="AL415" s="13">
        <v>16825467</v>
      </c>
      <c r="AM415" s="12"/>
      <c r="AN415" s="11">
        <v>68728753</v>
      </c>
      <c r="AO415" s="11">
        <v>68465919</v>
      </c>
      <c r="AP415" s="11">
        <v>67899646</v>
      </c>
      <c r="AQ415" s="11">
        <v>65582129</v>
      </c>
      <c r="AR415" s="11">
        <v>65805683</v>
      </c>
      <c r="AS415" s="11">
        <v>67347533</v>
      </c>
      <c r="AT415" s="11">
        <v>70340941</v>
      </c>
      <c r="AU415" s="11">
        <v>73060616</v>
      </c>
      <c r="AV415" s="11">
        <v>74292782</v>
      </c>
      <c r="AW415" s="11">
        <v>73824397</v>
      </c>
      <c r="AX415" s="11">
        <v>67452579</v>
      </c>
      <c r="AY415" s="11">
        <v>67522721</v>
      </c>
      <c r="AZ415" s="11">
        <v>68721945</v>
      </c>
      <c r="BA415" s="11">
        <v>71125833</v>
      </c>
      <c r="BB415" s="11">
        <v>73907657</v>
      </c>
      <c r="BC415" s="13">
        <v>73289670</v>
      </c>
      <c r="BD415" s="13">
        <v>75788837</v>
      </c>
      <c r="BE415" s="7">
        <v>28.19</v>
      </c>
    </row>
    <row r="416" spans="1:57">
      <c r="A416">
        <v>21217</v>
      </c>
      <c r="B416" t="s">
        <v>417</v>
      </c>
      <c r="C416" t="s">
        <v>434</v>
      </c>
      <c r="D416" s="11">
        <v>30606</v>
      </c>
      <c r="E416" s="11">
        <v>30305</v>
      </c>
      <c r="F416" s="11">
        <v>30118</v>
      </c>
      <c r="G416" s="11">
        <v>29892</v>
      </c>
      <c r="H416" s="11">
        <v>29517</v>
      </c>
      <c r="I416" s="11">
        <v>29348</v>
      </c>
      <c r="J416" s="11">
        <v>28992</v>
      </c>
      <c r="K416" s="11">
        <v>28562</v>
      </c>
      <c r="L416" s="11">
        <v>28084</v>
      </c>
      <c r="M416" s="11">
        <v>27715</v>
      </c>
      <c r="N416" s="11">
        <v>27253</v>
      </c>
      <c r="O416" s="11">
        <v>26858</v>
      </c>
      <c r="P416" s="11">
        <v>26379</v>
      </c>
      <c r="Q416" s="11">
        <v>26171</v>
      </c>
      <c r="R416" s="11">
        <v>25780</v>
      </c>
      <c r="S416" s="6">
        <v>25433</v>
      </c>
      <c r="T416" s="13">
        <v>25003</v>
      </c>
      <c r="U416" s="11"/>
      <c r="V416" s="11">
        <v>21143090</v>
      </c>
      <c r="W416" s="11">
        <v>18954311</v>
      </c>
      <c r="X416" s="11">
        <v>18347195</v>
      </c>
      <c r="Y416" s="11">
        <v>20824448</v>
      </c>
      <c r="Z416" s="11">
        <v>19680126</v>
      </c>
      <c r="AA416" s="11">
        <v>21396647</v>
      </c>
      <c r="AB416" s="11">
        <v>20087364</v>
      </c>
      <c r="AC416" s="11">
        <v>18820871</v>
      </c>
      <c r="AD416" s="11">
        <v>18483374</v>
      </c>
      <c r="AE416" s="11">
        <v>19037530</v>
      </c>
      <c r="AF416" s="11">
        <v>21002889</v>
      </c>
      <c r="AG416" s="11">
        <v>17655457</v>
      </c>
      <c r="AH416" s="11">
        <v>18968799</v>
      </c>
      <c r="AI416" s="11">
        <v>16962875</v>
      </c>
      <c r="AJ416" s="12">
        <v>17060179</v>
      </c>
      <c r="AK416" s="13">
        <v>18542099</v>
      </c>
      <c r="AL416" s="13">
        <v>17961080</v>
      </c>
      <c r="AM416" s="12"/>
      <c r="AN416" s="11">
        <v>41199003</v>
      </c>
      <c r="AO416" s="11">
        <v>40717014</v>
      </c>
      <c r="AP416" s="11">
        <v>39247732</v>
      </c>
      <c r="AQ416" s="11">
        <v>37051858</v>
      </c>
      <c r="AR416" s="11">
        <v>35403241</v>
      </c>
      <c r="AS416" s="11">
        <v>34544821</v>
      </c>
      <c r="AT416" s="11">
        <v>35588098</v>
      </c>
      <c r="AU416" s="11">
        <v>35357769</v>
      </c>
      <c r="AV416" s="11">
        <v>34148186</v>
      </c>
      <c r="AW416" s="11">
        <v>33083585</v>
      </c>
      <c r="AX416" s="11">
        <v>30200284</v>
      </c>
      <c r="AY416" s="11">
        <v>30245178</v>
      </c>
      <c r="AZ416" s="11">
        <v>29768686</v>
      </c>
      <c r="BA416" s="11">
        <v>29025085</v>
      </c>
      <c r="BB416" s="11">
        <v>29032435</v>
      </c>
      <c r="BC416" s="13">
        <v>28655418</v>
      </c>
      <c r="BD416" s="13">
        <v>29373770</v>
      </c>
      <c r="BE416" s="7">
        <v>792.31</v>
      </c>
    </row>
    <row r="417" spans="1:57">
      <c r="A417">
        <v>21218</v>
      </c>
      <c r="B417" t="s">
        <v>417</v>
      </c>
      <c r="C417" t="s">
        <v>435</v>
      </c>
      <c r="D417" s="11">
        <v>34644</v>
      </c>
      <c r="E417" s="11">
        <v>34684</v>
      </c>
      <c r="F417" s="11">
        <v>34713</v>
      </c>
      <c r="G417" s="11">
        <v>34795</v>
      </c>
      <c r="H417" s="11">
        <v>34977</v>
      </c>
      <c r="I417" s="11">
        <v>35133</v>
      </c>
      <c r="J417" s="11">
        <v>35278</v>
      </c>
      <c r="K417" s="11">
        <v>35377</v>
      </c>
      <c r="L417" s="11">
        <v>35534</v>
      </c>
      <c r="M417" s="11">
        <v>35523</v>
      </c>
      <c r="N417" s="11">
        <v>35468</v>
      </c>
      <c r="O417" s="11">
        <v>35366</v>
      </c>
      <c r="P417" s="11">
        <v>35301</v>
      </c>
      <c r="Q417" s="11">
        <v>35176</v>
      </c>
      <c r="R417" s="11">
        <v>34986</v>
      </c>
      <c r="S417" s="6">
        <v>34707</v>
      </c>
      <c r="T417" s="13">
        <v>34439</v>
      </c>
      <c r="U417" s="11"/>
      <c r="V417" s="11">
        <v>15358223</v>
      </c>
      <c r="W417" s="11">
        <v>13901860</v>
      </c>
      <c r="X417" s="11">
        <v>14854285</v>
      </c>
      <c r="Y417" s="11">
        <v>17331665</v>
      </c>
      <c r="Z417" s="11">
        <v>15618149</v>
      </c>
      <c r="AA417" s="11">
        <v>15031983</v>
      </c>
      <c r="AB417" s="11">
        <v>14611911</v>
      </c>
      <c r="AC417" s="11">
        <v>15011392</v>
      </c>
      <c r="AD417" s="11">
        <v>13713488</v>
      </c>
      <c r="AE417" s="11">
        <v>14360892</v>
      </c>
      <c r="AF417" s="11">
        <v>14414666</v>
      </c>
      <c r="AG417" s="11">
        <v>14411567</v>
      </c>
      <c r="AH417" s="11">
        <v>15328475</v>
      </c>
      <c r="AI417" s="11">
        <v>15444052</v>
      </c>
      <c r="AJ417" s="12">
        <v>15970581</v>
      </c>
      <c r="AK417" s="13">
        <v>14978496</v>
      </c>
      <c r="AL417" s="13">
        <v>15592434</v>
      </c>
      <c r="AM417" s="12"/>
      <c r="AN417" s="11">
        <v>49226366</v>
      </c>
      <c r="AO417" s="11">
        <v>47725432</v>
      </c>
      <c r="AP417" s="11">
        <v>47017990</v>
      </c>
      <c r="AQ417" s="11">
        <v>44925230</v>
      </c>
      <c r="AR417" s="11">
        <v>44422810</v>
      </c>
      <c r="AS417" s="11">
        <v>44394168</v>
      </c>
      <c r="AT417" s="11">
        <v>45628712</v>
      </c>
      <c r="AU417" s="11">
        <v>47251057</v>
      </c>
      <c r="AV417" s="11">
        <v>48014416</v>
      </c>
      <c r="AW417" s="11">
        <v>45953523</v>
      </c>
      <c r="AX417" s="11">
        <v>43052187</v>
      </c>
      <c r="AY417" s="11">
        <v>41554569</v>
      </c>
      <c r="AZ417" s="11">
        <v>41717126</v>
      </c>
      <c r="BA417" s="11">
        <v>41997182</v>
      </c>
      <c r="BB417" s="11">
        <v>42921046</v>
      </c>
      <c r="BC417" s="13">
        <v>42945713</v>
      </c>
      <c r="BD417" s="13">
        <v>44268671</v>
      </c>
      <c r="BE417" s="7">
        <v>374.57</v>
      </c>
    </row>
    <row r="418" spans="1:57">
      <c r="A418">
        <v>21219</v>
      </c>
      <c r="B418" t="s">
        <v>417</v>
      </c>
      <c r="C418" t="s">
        <v>436</v>
      </c>
      <c r="D418" s="11">
        <v>50393</v>
      </c>
      <c r="E418" s="11">
        <v>50178</v>
      </c>
      <c r="F418" s="11">
        <v>49985</v>
      </c>
      <c r="G418" s="11">
        <v>49719</v>
      </c>
      <c r="H418" s="11">
        <v>49286</v>
      </c>
      <c r="I418" s="11">
        <v>48945</v>
      </c>
      <c r="J418" s="11">
        <v>48418</v>
      </c>
      <c r="K418" s="11">
        <v>47823</v>
      </c>
      <c r="L418" s="11">
        <v>47250</v>
      </c>
      <c r="M418" s="11">
        <v>46716</v>
      </c>
      <c r="N418" s="11">
        <v>46156</v>
      </c>
      <c r="O418" s="11">
        <v>45537</v>
      </c>
      <c r="P418" s="11">
        <v>45019</v>
      </c>
      <c r="Q418" s="11">
        <v>44695</v>
      </c>
      <c r="R418" s="11">
        <v>44111</v>
      </c>
      <c r="S418" s="6">
        <v>43530</v>
      </c>
      <c r="T418" s="13">
        <v>42867</v>
      </c>
      <c r="U418" s="11"/>
      <c r="V418" s="11">
        <v>36146155</v>
      </c>
      <c r="W418" s="11">
        <v>32804941</v>
      </c>
      <c r="X418" s="11">
        <v>31833011</v>
      </c>
      <c r="Y418" s="11">
        <v>38963012</v>
      </c>
      <c r="Z418" s="11">
        <v>32541352</v>
      </c>
      <c r="AA418" s="11">
        <v>32459780</v>
      </c>
      <c r="AB418" s="11">
        <v>28885626</v>
      </c>
      <c r="AC418" s="11">
        <v>28721609</v>
      </c>
      <c r="AD418" s="11">
        <v>27972242</v>
      </c>
      <c r="AE418" s="11">
        <v>31038951</v>
      </c>
      <c r="AF418" s="11">
        <v>30264395</v>
      </c>
      <c r="AG418" s="11">
        <v>30219596</v>
      </c>
      <c r="AH418" s="11">
        <v>30227851</v>
      </c>
      <c r="AI418" s="11">
        <v>28843690</v>
      </c>
      <c r="AJ418" s="12">
        <v>29313388</v>
      </c>
      <c r="AK418" s="13">
        <v>29178708</v>
      </c>
      <c r="AL418" s="13">
        <v>27376447</v>
      </c>
      <c r="AM418" s="12"/>
      <c r="AN418" s="11">
        <v>58364157</v>
      </c>
      <c r="AO418" s="11">
        <v>58633714</v>
      </c>
      <c r="AP418" s="11">
        <v>56936845</v>
      </c>
      <c r="AQ418" s="11">
        <v>54261483</v>
      </c>
      <c r="AR418" s="11">
        <v>52876884</v>
      </c>
      <c r="AS418" s="11">
        <v>52757224</v>
      </c>
      <c r="AT418" s="11">
        <v>53813398</v>
      </c>
      <c r="AU418" s="11">
        <v>53040155</v>
      </c>
      <c r="AV418" s="11">
        <v>52386197</v>
      </c>
      <c r="AW418" s="11">
        <v>51080356</v>
      </c>
      <c r="AX418" s="11">
        <v>47090209</v>
      </c>
      <c r="AY418" s="11">
        <v>47310335</v>
      </c>
      <c r="AZ418" s="11">
        <v>47032431</v>
      </c>
      <c r="BA418" s="11">
        <v>46598751</v>
      </c>
      <c r="BB418" s="11">
        <v>47101773</v>
      </c>
      <c r="BC418" s="13">
        <v>47680904</v>
      </c>
      <c r="BD418" s="13">
        <v>48281089</v>
      </c>
      <c r="BE418" s="7">
        <v>1030.79</v>
      </c>
    </row>
    <row r="419" spans="1:57">
      <c r="A419">
        <v>21220</v>
      </c>
      <c r="B419" t="s">
        <v>417</v>
      </c>
      <c r="C419" t="s">
        <v>437</v>
      </c>
      <c r="D419" s="11">
        <v>40270</v>
      </c>
      <c r="E419" s="11">
        <v>39986</v>
      </c>
      <c r="F419" s="11">
        <v>39712</v>
      </c>
      <c r="G419" s="11">
        <v>39356</v>
      </c>
      <c r="H419" s="11">
        <v>39018</v>
      </c>
      <c r="I419" s="11">
        <v>38784</v>
      </c>
      <c r="J419" s="11">
        <v>38227</v>
      </c>
      <c r="K419" s="11">
        <v>37782</v>
      </c>
      <c r="L419" s="11">
        <v>37337</v>
      </c>
      <c r="M419" s="11">
        <v>36980</v>
      </c>
      <c r="N419" s="11">
        <v>36580</v>
      </c>
      <c r="O419" s="11">
        <v>36048</v>
      </c>
      <c r="P419" s="11">
        <v>35499</v>
      </c>
      <c r="Q419" s="11">
        <v>35208</v>
      </c>
      <c r="R419" s="11">
        <v>34640</v>
      </c>
      <c r="S419" s="6">
        <v>34021</v>
      </c>
      <c r="T419" s="13">
        <v>33446</v>
      </c>
      <c r="U419" s="11"/>
      <c r="V419" s="11">
        <v>21845113</v>
      </c>
      <c r="W419" s="11">
        <v>22554527</v>
      </c>
      <c r="X419" s="11">
        <v>22439060</v>
      </c>
      <c r="Y419" s="11">
        <v>21919878</v>
      </c>
      <c r="Z419" s="11">
        <v>20413544</v>
      </c>
      <c r="AA419" s="11">
        <v>20940901</v>
      </c>
      <c r="AB419" s="11">
        <v>22567241</v>
      </c>
      <c r="AC419" s="11">
        <v>21499426</v>
      </c>
      <c r="AD419" s="11">
        <v>21744826</v>
      </c>
      <c r="AE419" s="11">
        <v>25384880</v>
      </c>
      <c r="AF419" s="11">
        <v>21862974</v>
      </c>
      <c r="AG419" s="11">
        <v>21810745</v>
      </c>
      <c r="AH419" s="11">
        <v>21721273</v>
      </c>
      <c r="AI419" s="11">
        <v>21561274</v>
      </c>
      <c r="AJ419" s="12">
        <v>19646872</v>
      </c>
      <c r="AK419" s="13">
        <v>20294940</v>
      </c>
      <c r="AL419" s="13">
        <v>21558788</v>
      </c>
      <c r="AM419" s="12"/>
      <c r="AN419" s="11">
        <v>53109952</v>
      </c>
      <c r="AO419" s="11">
        <v>51454663</v>
      </c>
      <c r="AP419" s="11">
        <v>48833677</v>
      </c>
      <c r="AQ419" s="11">
        <v>46989963</v>
      </c>
      <c r="AR419" s="11">
        <v>44268621</v>
      </c>
      <c r="AS419" s="11">
        <v>43639006</v>
      </c>
      <c r="AT419" s="11">
        <v>45020615</v>
      </c>
      <c r="AU419" s="11">
        <v>44060063</v>
      </c>
      <c r="AV419" s="11">
        <v>43387757</v>
      </c>
      <c r="AW419" s="11">
        <v>41830231</v>
      </c>
      <c r="AX419" s="11">
        <v>38875038</v>
      </c>
      <c r="AY419" s="11">
        <v>38313833</v>
      </c>
      <c r="AZ419" s="11">
        <v>37806696</v>
      </c>
      <c r="BA419" s="11">
        <v>37187936</v>
      </c>
      <c r="BB419" s="11">
        <v>37226348</v>
      </c>
      <c r="BC419" s="13">
        <v>36639883</v>
      </c>
      <c r="BD419" s="13">
        <v>36970067</v>
      </c>
      <c r="BE419" s="7">
        <v>851.06</v>
      </c>
    </row>
    <row r="420" spans="1:57">
      <c r="A420">
        <v>21221</v>
      </c>
      <c r="B420" t="s">
        <v>417</v>
      </c>
      <c r="C420" t="s">
        <v>438</v>
      </c>
      <c r="D420" s="11">
        <v>41476</v>
      </c>
      <c r="E420" s="11">
        <v>41197</v>
      </c>
      <c r="F420" s="11">
        <v>41025</v>
      </c>
      <c r="G420" s="11">
        <v>40746</v>
      </c>
      <c r="H420" s="11">
        <v>40346</v>
      </c>
      <c r="I420" s="11">
        <v>40128</v>
      </c>
      <c r="J420" s="11">
        <v>39713</v>
      </c>
      <c r="K420" s="11">
        <v>39377</v>
      </c>
      <c r="L420" s="11">
        <v>39017</v>
      </c>
      <c r="M420" s="11">
        <v>38662</v>
      </c>
      <c r="N420" s="11">
        <v>38278</v>
      </c>
      <c r="O420" s="11">
        <v>37769</v>
      </c>
      <c r="P420" s="11">
        <v>37270</v>
      </c>
      <c r="Q420" s="11">
        <v>36932</v>
      </c>
      <c r="R420" s="11">
        <v>36371</v>
      </c>
      <c r="S420" s="6">
        <v>35775</v>
      </c>
      <c r="T420" s="13">
        <v>35118</v>
      </c>
      <c r="U420" s="11"/>
      <c r="V420" s="11">
        <v>15821862</v>
      </c>
      <c r="W420" s="11">
        <v>17332544</v>
      </c>
      <c r="X420" s="11">
        <v>19826304</v>
      </c>
      <c r="Y420" s="11">
        <v>18686673</v>
      </c>
      <c r="Z420" s="11">
        <v>16878769</v>
      </c>
      <c r="AA420" s="11">
        <v>14445759</v>
      </c>
      <c r="AB420" s="11">
        <v>15464285</v>
      </c>
      <c r="AC420" s="11">
        <v>15658104</v>
      </c>
      <c r="AD420" s="11">
        <v>14765614</v>
      </c>
      <c r="AE420" s="11">
        <v>15027006</v>
      </c>
      <c r="AF420" s="11">
        <v>14338615</v>
      </c>
      <c r="AG420" s="11">
        <v>14824409</v>
      </c>
      <c r="AH420" s="11">
        <v>15487692</v>
      </c>
      <c r="AI420" s="11">
        <v>16410668</v>
      </c>
      <c r="AJ420" s="12">
        <v>16623758</v>
      </c>
      <c r="AK420" s="13">
        <v>16007447</v>
      </c>
      <c r="AL420" s="13">
        <v>15561156</v>
      </c>
      <c r="AM420" s="12"/>
      <c r="AN420" s="11">
        <v>56005964</v>
      </c>
      <c r="AO420" s="11">
        <v>54307263</v>
      </c>
      <c r="AP420" s="11">
        <v>52602263</v>
      </c>
      <c r="AQ420" s="11">
        <v>50123555</v>
      </c>
      <c r="AR420" s="11">
        <v>49602530</v>
      </c>
      <c r="AS420" s="11">
        <v>50529425</v>
      </c>
      <c r="AT420" s="11">
        <v>51822809</v>
      </c>
      <c r="AU420" s="11">
        <v>52984099</v>
      </c>
      <c r="AV420" s="11">
        <v>52872117</v>
      </c>
      <c r="AW420" s="11">
        <v>51784432</v>
      </c>
      <c r="AX420" s="11">
        <v>46389087</v>
      </c>
      <c r="AY420" s="11">
        <v>46512048</v>
      </c>
      <c r="AZ420" s="11">
        <v>46212774</v>
      </c>
      <c r="BA420" s="11">
        <v>46198859</v>
      </c>
      <c r="BB420" s="11">
        <v>45946574</v>
      </c>
      <c r="BC420" s="13">
        <v>45640628</v>
      </c>
      <c r="BD420" s="13">
        <v>45689683</v>
      </c>
      <c r="BE420" s="7">
        <v>112.31</v>
      </c>
    </row>
    <row r="421" spans="1:57">
      <c r="A421">
        <v>22100</v>
      </c>
      <c r="B421" t="s">
        <v>439</v>
      </c>
      <c r="C421" t="s">
        <v>440</v>
      </c>
      <c r="D421" s="11">
        <v>730289</v>
      </c>
      <c r="E421" s="11">
        <v>727844</v>
      </c>
      <c r="F421" s="11">
        <v>726786</v>
      </c>
      <c r="G421" s="11">
        <v>726467</v>
      </c>
      <c r="H421" s="11">
        <v>724875</v>
      </c>
      <c r="I421" s="11">
        <v>723154</v>
      </c>
      <c r="J421" s="11">
        <v>721564</v>
      </c>
      <c r="K421" s="11">
        <v>720354</v>
      </c>
      <c r="L421" s="11">
        <v>718623</v>
      </c>
      <c r="M421" s="11">
        <v>717578</v>
      </c>
      <c r="N421" s="11">
        <v>715637</v>
      </c>
      <c r="O421" s="11">
        <v>713640</v>
      </c>
      <c r="P421" s="11">
        <v>711304</v>
      </c>
      <c r="Q421" s="11">
        <v>710730</v>
      </c>
      <c r="R421" s="11">
        <v>707742</v>
      </c>
      <c r="S421" s="6">
        <v>704015</v>
      </c>
      <c r="T421" s="13">
        <v>700608</v>
      </c>
      <c r="U421" s="11"/>
      <c r="V421" s="11">
        <v>259253537</v>
      </c>
      <c r="W421" s="11">
        <v>256033210</v>
      </c>
      <c r="X421" s="11">
        <v>233509805</v>
      </c>
      <c r="Y421" s="11">
        <v>267720253</v>
      </c>
      <c r="Z421" s="11">
        <v>239533562</v>
      </c>
      <c r="AA421" s="11">
        <v>243505083</v>
      </c>
      <c r="AB421" s="11">
        <v>254769056</v>
      </c>
      <c r="AC421" s="11">
        <v>269166162</v>
      </c>
      <c r="AD421" s="11">
        <v>277714625</v>
      </c>
      <c r="AE421" s="11">
        <v>295844595</v>
      </c>
      <c r="AF421" s="11">
        <v>268709786</v>
      </c>
      <c r="AG421" s="11">
        <v>274340719</v>
      </c>
      <c r="AH421" s="11">
        <v>279433940</v>
      </c>
      <c r="AI421" s="11">
        <v>269506052</v>
      </c>
      <c r="AJ421" s="12">
        <v>274122029</v>
      </c>
      <c r="AK421" s="13">
        <v>276821720</v>
      </c>
      <c r="AL421" s="13">
        <v>277023202</v>
      </c>
      <c r="AM421" s="12"/>
      <c r="AN421" s="11">
        <v>1168310362</v>
      </c>
      <c r="AO421" s="11">
        <v>1154035294</v>
      </c>
      <c r="AP421" s="11">
        <v>1130098588</v>
      </c>
      <c r="AQ421" s="11">
        <v>1094440803</v>
      </c>
      <c r="AR421" s="11">
        <v>1071826948</v>
      </c>
      <c r="AS421" s="11">
        <v>1076475062</v>
      </c>
      <c r="AT421" s="11">
        <v>1129312646</v>
      </c>
      <c r="AU421" s="11">
        <v>1127595149</v>
      </c>
      <c r="AV421" s="11">
        <v>1134070090</v>
      </c>
      <c r="AW421" s="11">
        <v>1117569147</v>
      </c>
      <c r="AX421" s="11">
        <v>1055574109</v>
      </c>
      <c r="AY421" s="11">
        <v>1033680706</v>
      </c>
      <c r="AZ421" s="11">
        <v>1035931053</v>
      </c>
      <c r="BA421" s="11">
        <v>1039804497</v>
      </c>
      <c r="BB421" s="13">
        <v>1053388945</v>
      </c>
      <c r="BC421" s="13">
        <v>1083673305</v>
      </c>
      <c r="BD421" s="13">
        <v>1074195259</v>
      </c>
      <c r="BE421" s="7">
        <v>1411.85</v>
      </c>
    </row>
    <row r="422" spans="1:57">
      <c r="A422">
        <v>22130</v>
      </c>
      <c r="B422" t="s">
        <v>439</v>
      </c>
      <c r="C422" t="s">
        <v>441</v>
      </c>
      <c r="D422" s="11">
        <v>774231</v>
      </c>
      <c r="E422" s="11">
        <v>777598</v>
      </c>
      <c r="F422" s="11">
        <v>779524</v>
      </c>
      <c r="G422" s="11">
        <v>781784</v>
      </c>
      <c r="H422" s="11">
        <v>783748</v>
      </c>
      <c r="I422" s="11">
        <v>786776</v>
      </c>
      <c r="J422" s="11">
        <v>788078</v>
      </c>
      <c r="K422" s="11">
        <v>790302</v>
      </c>
      <c r="L422" s="11">
        <v>792104</v>
      </c>
      <c r="M422" s="11">
        <v>792446</v>
      </c>
      <c r="N422" s="11">
        <v>792173</v>
      </c>
      <c r="O422" s="11">
        <v>791710</v>
      </c>
      <c r="P422" s="11">
        <v>790513</v>
      </c>
      <c r="Q422" s="11">
        <v>790959</v>
      </c>
      <c r="R422" s="11">
        <v>789360</v>
      </c>
      <c r="S422" s="6">
        <v>788093</v>
      </c>
      <c r="T422" s="13">
        <v>786233</v>
      </c>
      <c r="U422" s="11"/>
      <c r="V422" s="11">
        <v>273019496</v>
      </c>
      <c r="W422" s="11">
        <v>275926428</v>
      </c>
      <c r="X422" s="11">
        <v>266732963</v>
      </c>
      <c r="Y422" s="11">
        <v>257660105</v>
      </c>
      <c r="Z422" s="11">
        <v>250749979</v>
      </c>
      <c r="AA422" s="11">
        <v>240681104</v>
      </c>
      <c r="AB422" s="11">
        <v>245393701</v>
      </c>
      <c r="AC422" s="11">
        <v>262017067</v>
      </c>
      <c r="AD422" s="11">
        <v>275829931</v>
      </c>
      <c r="AE422" s="11">
        <v>275688865</v>
      </c>
      <c r="AF422" s="11">
        <v>278014484</v>
      </c>
      <c r="AG422" s="11">
        <v>286662348</v>
      </c>
      <c r="AH422" s="11">
        <v>270479239</v>
      </c>
      <c r="AI422" s="11">
        <v>280152448</v>
      </c>
      <c r="AJ422" s="12">
        <v>275618118</v>
      </c>
      <c r="AK422" s="13">
        <v>287446452</v>
      </c>
      <c r="AL422" s="13">
        <v>295025747</v>
      </c>
      <c r="AM422" s="12"/>
      <c r="AN422" s="11">
        <v>1243873597</v>
      </c>
      <c r="AO422" s="11">
        <v>1234100985</v>
      </c>
      <c r="AP422" s="11">
        <v>1216225715</v>
      </c>
      <c r="AQ422" s="11">
        <v>1189104442</v>
      </c>
      <c r="AR422" s="11">
        <v>1179413549</v>
      </c>
      <c r="AS422" s="11">
        <v>1215238414</v>
      </c>
      <c r="AT422" s="11">
        <v>1272962071</v>
      </c>
      <c r="AU422" s="11">
        <v>1302720910</v>
      </c>
      <c r="AV422" s="11">
        <v>1315216887</v>
      </c>
      <c r="AW422" s="11">
        <v>1303381132</v>
      </c>
      <c r="AX422" s="11">
        <v>1149526568</v>
      </c>
      <c r="AY422" s="11">
        <v>1153453921</v>
      </c>
      <c r="AZ422" s="11">
        <v>1160234330</v>
      </c>
      <c r="BA422" s="11">
        <v>1168098190</v>
      </c>
      <c r="BB422" s="13">
        <v>1186229132</v>
      </c>
      <c r="BC422" s="13">
        <v>1203489359</v>
      </c>
      <c r="BD422" s="13">
        <v>1231711307</v>
      </c>
      <c r="BE422" s="7">
        <v>1511.02</v>
      </c>
    </row>
    <row r="423" spans="1:57">
      <c r="A423">
        <v>22203</v>
      </c>
      <c r="B423" t="s">
        <v>439</v>
      </c>
      <c r="C423" t="s">
        <v>442</v>
      </c>
      <c r="D423" s="11">
        <v>213357</v>
      </c>
      <c r="E423" s="11">
        <v>212908</v>
      </c>
      <c r="F423" s="11">
        <v>212385</v>
      </c>
      <c r="G423" s="11">
        <v>212038</v>
      </c>
      <c r="H423" s="11">
        <v>211244</v>
      </c>
      <c r="I423" s="11">
        <v>210731</v>
      </c>
      <c r="J423" s="11">
        <v>210120</v>
      </c>
      <c r="K423" s="11">
        <v>209489</v>
      </c>
      <c r="L423" s="11">
        <v>208749</v>
      </c>
      <c r="M423" s="11">
        <v>207835</v>
      </c>
      <c r="N423" s="11">
        <v>206631</v>
      </c>
      <c r="O423" s="11">
        <v>204700</v>
      </c>
      <c r="P423" s="11">
        <v>202337</v>
      </c>
      <c r="Q423" s="11">
        <v>201253</v>
      </c>
      <c r="R423" s="11">
        <v>199152</v>
      </c>
      <c r="S423" s="6">
        <v>197184</v>
      </c>
      <c r="T423" s="13">
        <v>195391</v>
      </c>
      <c r="U423" s="11"/>
      <c r="V423" s="11">
        <v>69543940</v>
      </c>
      <c r="W423" s="11">
        <v>70835437</v>
      </c>
      <c r="X423" s="11">
        <v>68497083</v>
      </c>
      <c r="Y423" s="11">
        <v>65054493</v>
      </c>
      <c r="Z423" s="11">
        <v>69073699</v>
      </c>
      <c r="AA423" s="11">
        <v>69083219</v>
      </c>
      <c r="AB423" s="11">
        <v>71024324</v>
      </c>
      <c r="AC423" s="11">
        <v>76728237</v>
      </c>
      <c r="AD423" s="11">
        <v>68253502</v>
      </c>
      <c r="AE423" s="11">
        <v>73351870</v>
      </c>
      <c r="AF423" s="11">
        <v>73923362</v>
      </c>
      <c r="AG423" s="11">
        <v>70193141</v>
      </c>
      <c r="AH423" s="11">
        <v>71590346</v>
      </c>
      <c r="AI423" s="11">
        <v>68512078</v>
      </c>
      <c r="AJ423" s="12">
        <v>68979851</v>
      </c>
      <c r="AK423" s="13">
        <v>70691682</v>
      </c>
      <c r="AL423" s="13">
        <v>70559201</v>
      </c>
      <c r="AM423" s="12"/>
      <c r="AN423" s="11">
        <v>346914447</v>
      </c>
      <c r="AO423" s="11">
        <v>341866415</v>
      </c>
      <c r="AP423" s="11">
        <v>339153283</v>
      </c>
      <c r="AQ423" s="11">
        <v>323017331</v>
      </c>
      <c r="AR423" s="11">
        <v>318160894</v>
      </c>
      <c r="AS423" s="11">
        <v>320903491</v>
      </c>
      <c r="AT423" s="11">
        <v>334861856</v>
      </c>
      <c r="AU423" s="11">
        <v>336492748</v>
      </c>
      <c r="AV423" s="11">
        <v>347957606</v>
      </c>
      <c r="AW423" s="11">
        <v>332373426</v>
      </c>
      <c r="AX423" s="11">
        <v>303747934</v>
      </c>
      <c r="AY423" s="11">
        <v>303027466</v>
      </c>
      <c r="AZ423" s="11">
        <v>300787182</v>
      </c>
      <c r="BA423" s="11">
        <v>295863619</v>
      </c>
      <c r="BB423" s="13">
        <v>304730624</v>
      </c>
      <c r="BC423" s="13">
        <v>295273495</v>
      </c>
      <c r="BD423" s="13">
        <v>297738365</v>
      </c>
      <c r="BE423" s="7">
        <v>187.12</v>
      </c>
    </row>
    <row r="424" spans="1:57">
      <c r="A424">
        <v>22205</v>
      </c>
      <c r="B424" t="s">
        <v>439</v>
      </c>
      <c r="C424" t="s">
        <v>443</v>
      </c>
      <c r="D424" s="11">
        <v>43184</v>
      </c>
      <c r="E424" s="11">
        <v>42740</v>
      </c>
      <c r="F424" s="11">
        <v>42582</v>
      </c>
      <c r="G424" s="11">
        <v>42289</v>
      </c>
      <c r="H424" s="11">
        <v>41904</v>
      </c>
      <c r="I424" s="11">
        <v>41720</v>
      </c>
      <c r="J424" s="11">
        <v>41508</v>
      </c>
      <c r="K424" s="11">
        <v>41101</v>
      </c>
      <c r="L424" s="11">
        <v>40592</v>
      </c>
      <c r="M424" s="11">
        <v>40281</v>
      </c>
      <c r="N424" s="11">
        <v>39828</v>
      </c>
      <c r="O424" s="11">
        <v>39498</v>
      </c>
      <c r="P424" s="11">
        <v>38941</v>
      </c>
      <c r="Q424" s="11">
        <v>38656</v>
      </c>
      <c r="R424" s="11">
        <v>38098</v>
      </c>
      <c r="S424" s="6">
        <v>37697</v>
      </c>
      <c r="T424" s="13">
        <v>37343</v>
      </c>
      <c r="U424" s="11"/>
      <c r="V424" s="11">
        <v>22411568</v>
      </c>
      <c r="W424" s="11">
        <v>19954346</v>
      </c>
      <c r="X424" s="11">
        <v>24455485</v>
      </c>
      <c r="Y424" s="11">
        <v>20866691</v>
      </c>
      <c r="Z424" s="11">
        <v>19811834</v>
      </c>
      <c r="AA424" s="11">
        <v>18768991</v>
      </c>
      <c r="AB424" s="11">
        <v>18755773</v>
      </c>
      <c r="AC424" s="11">
        <v>18139467</v>
      </c>
      <c r="AD424" s="11">
        <v>16942655</v>
      </c>
      <c r="AE424" s="11">
        <v>18994663</v>
      </c>
      <c r="AF424" s="11">
        <v>17437871</v>
      </c>
      <c r="AG424" s="11">
        <v>17293570</v>
      </c>
      <c r="AH424" s="11">
        <v>18157005</v>
      </c>
      <c r="AI424" s="11">
        <v>20017751</v>
      </c>
      <c r="AJ424" s="12">
        <v>17679593</v>
      </c>
      <c r="AK424" s="13">
        <v>17674367</v>
      </c>
      <c r="AL424" s="13">
        <v>17647374</v>
      </c>
      <c r="AM424" s="12"/>
      <c r="AN424" s="11">
        <v>62877326</v>
      </c>
      <c r="AO424" s="11">
        <v>60958830</v>
      </c>
      <c r="AP424" s="11">
        <v>57201312</v>
      </c>
      <c r="AQ424" s="11">
        <v>54427535</v>
      </c>
      <c r="AR424" s="11">
        <v>53374841</v>
      </c>
      <c r="AS424" s="11">
        <v>54699311</v>
      </c>
      <c r="AT424" s="11">
        <v>57293943</v>
      </c>
      <c r="AU424" s="11">
        <v>60474545</v>
      </c>
      <c r="AV424" s="11">
        <v>62851130</v>
      </c>
      <c r="AW424" s="11">
        <v>57521629</v>
      </c>
      <c r="AX424" s="11">
        <v>52691475</v>
      </c>
      <c r="AY424" s="11">
        <v>50732226</v>
      </c>
      <c r="AZ424" s="11">
        <v>48997548</v>
      </c>
      <c r="BA424" s="11">
        <v>48967696</v>
      </c>
      <c r="BB424" s="11">
        <v>50435446</v>
      </c>
      <c r="BC424" s="13">
        <v>50358761</v>
      </c>
      <c r="BD424" s="13">
        <v>51725102</v>
      </c>
      <c r="BE424" s="7">
        <v>61.61</v>
      </c>
    </row>
    <row r="425" spans="1:57">
      <c r="A425">
        <v>22206</v>
      </c>
      <c r="B425" t="s">
        <v>439</v>
      </c>
      <c r="C425" t="s">
        <v>444</v>
      </c>
      <c r="D425" s="11">
        <v>110839</v>
      </c>
      <c r="E425" s="11">
        <v>111074</v>
      </c>
      <c r="F425" s="11">
        <v>111373</v>
      </c>
      <c r="G425" s="11">
        <v>111707</v>
      </c>
      <c r="H425" s="11">
        <v>112130</v>
      </c>
      <c r="I425" s="11">
        <v>112392</v>
      </c>
      <c r="J425" s="11">
        <v>112441</v>
      </c>
      <c r="K425" s="11">
        <v>112540</v>
      </c>
      <c r="L425" s="11">
        <v>112221</v>
      </c>
      <c r="M425" s="11">
        <v>111903</v>
      </c>
      <c r="N425" s="11">
        <v>111773</v>
      </c>
      <c r="O425" s="11">
        <v>111683</v>
      </c>
      <c r="P425" s="11">
        <v>111386</v>
      </c>
      <c r="Q425" s="11">
        <v>111394</v>
      </c>
      <c r="R425" s="11">
        <v>110783</v>
      </c>
      <c r="S425" s="6">
        <v>110444</v>
      </c>
      <c r="T425" s="13">
        <v>110214</v>
      </c>
      <c r="U425" s="11"/>
      <c r="V425" s="11">
        <v>31810021</v>
      </c>
      <c r="W425" s="11">
        <v>31764100</v>
      </c>
      <c r="X425" s="11">
        <v>31446645</v>
      </c>
      <c r="Y425" s="11">
        <v>29677326</v>
      </c>
      <c r="Z425" s="11">
        <v>30308302</v>
      </c>
      <c r="AA425" s="11">
        <v>29570943</v>
      </c>
      <c r="AB425" s="11">
        <v>30175494</v>
      </c>
      <c r="AC425" s="11">
        <v>31480222</v>
      </c>
      <c r="AD425" s="11">
        <v>31081647</v>
      </c>
      <c r="AE425" s="11">
        <v>33879692</v>
      </c>
      <c r="AF425" s="11">
        <v>34557933</v>
      </c>
      <c r="AG425" s="11">
        <v>34522951</v>
      </c>
      <c r="AH425" s="11">
        <v>32890715</v>
      </c>
      <c r="AI425" s="11">
        <v>33067404</v>
      </c>
      <c r="AJ425" s="12">
        <v>35628230</v>
      </c>
      <c r="AK425" s="13">
        <v>35929780</v>
      </c>
      <c r="AL425" s="13">
        <v>35476042</v>
      </c>
      <c r="AM425" s="12"/>
      <c r="AN425" s="11">
        <v>182215020</v>
      </c>
      <c r="AO425" s="11">
        <v>182153331</v>
      </c>
      <c r="AP425" s="11">
        <v>181983538</v>
      </c>
      <c r="AQ425" s="11">
        <v>175139861</v>
      </c>
      <c r="AR425" s="11">
        <v>173955729</v>
      </c>
      <c r="AS425" s="11">
        <v>178153675</v>
      </c>
      <c r="AT425" s="11">
        <v>185934220</v>
      </c>
      <c r="AU425" s="11">
        <v>187953157</v>
      </c>
      <c r="AV425" s="11">
        <v>190619869</v>
      </c>
      <c r="AW425" s="11">
        <v>189371592</v>
      </c>
      <c r="AX425" s="11">
        <v>172882402</v>
      </c>
      <c r="AY425" s="11">
        <v>172908948</v>
      </c>
      <c r="AZ425" s="11">
        <v>172201946</v>
      </c>
      <c r="BA425" s="11">
        <v>172880028</v>
      </c>
      <c r="BB425" s="11">
        <v>175547447</v>
      </c>
      <c r="BC425" s="13">
        <v>175645649</v>
      </c>
      <c r="BD425" s="13">
        <v>176613140</v>
      </c>
      <c r="BE425" s="7">
        <v>62.13</v>
      </c>
    </row>
    <row r="426" spans="1:57">
      <c r="A426">
        <v>22207</v>
      </c>
      <c r="B426" t="s">
        <v>439</v>
      </c>
      <c r="C426" t="s">
        <v>445</v>
      </c>
      <c r="D426" s="11">
        <v>132797</v>
      </c>
      <c r="E426" s="11">
        <v>133152</v>
      </c>
      <c r="F426" s="11">
        <v>133517</v>
      </c>
      <c r="G426" s="11">
        <v>133765</v>
      </c>
      <c r="H426" s="11">
        <v>133794</v>
      </c>
      <c r="I426" s="11">
        <v>133790</v>
      </c>
      <c r="J426" s="11">
        <v>133866</v>
      </c>
      <c r="K426" s="11">
        <v>133822</v>
      </c>
      <c r="L426" s="11">
        <v>134101</v>
      </c>
      <c r="M426" s="11">
        <v>134080</v>
      </c>
      <c r="N426" s="11">
        <v>134083</v>
      </c>
      <c r="O426" s="11">
        <v>134011</v>
      </c>
      <c r="P426" s="11">
        <v>133914</v>
      </c>
      <c r="Q426" s="11">
        <v>133879</v>
      </c>
      <c r="R426" s="11">
        <v>133409</v>
      </c>
      <c r="S426" s="6">
        <v>132851</v>
      </c>
      <c r="T426" s="13">
        <v>132360</v>
      </c>
      <c r="U426" s="11"/>
      <c r="V426" s="11">
        <v>37293675</v>
      </c>
      <c r="W426" s="11">
        <v>37029142</v>
      </c>
      <c r="X426" s="11">
        <v>35209190</v>
      </c>
      <c r="Y426" s="11">
        <v>35428489</v>
      </c>
      <c r="Z426" s="11">
        <v>36428281</v>
      </c>
      <c r="AA426" s="11">
        <v>36381995</v>
      </c>
      <c r="AB426" s="11">
        <v>34350350</v>
      </c>
      <c r="AC426" s="11">
        <v>34142343</v>
      </c>
      <c r="AD426" s="11">
        <v>34315314</v>
      </c>
      <c r="AE426" s="11">
        <v>38659436</v>
      </c>
      <c r="AF426" s="11">
        <v>39816168</v>
      </c>
      <c r="AG426" s="11">
        <v>38574373</v>
      </c>
      <c r="AH426" s="11">
        <v>39333060</v>
      </c>
      <c r="AI426" s="11">
        <v>40880262</v>
      </c>
      <c r="AJ426" s="12">
        <v>41907907</v>
      </c>
      <c r="AK426" s="13">
        <v>44501519</v>
      </c>
      <c r="AL426" s="13">
        <v>44173507</v>
      </c>
      <c r="AM426" s="12"/>
      <c r="AN426" s="11">
        <v>197646920</v>
      </c>
      <c r="AO426" s="11">
        <v>195255353</v>
      </c>
      <c r="AP426" s="11">
        <v>195216853</v>
      </c>
      <c r="AQ426" s="11">
        <v>188109949</v>
      </c>
      <c r="AR426" s="11">
        <v>187264095</v>
      </c>
      <c r="AS426" s="11">
        <v>189459432</v>
      </c>
      <c r="AT426" s="11">
        <v>195820180</v>
      </c>
      <c r="AU426" s="11">
        <v>196788735</v>
      </c>
      <c r="AV426" s="11">
        <v>197057091</v>
      </c>
      <c r="AW426" s="11">
        <v>195658425</v>
      </c>
      <c r="AX426" s="11">
        <v>181046362</v>
      </c>
      <c r="AY426" s="11">
        <v>181776903</v>
      </c>
      <c r="AZ426" s="11">
        <v>183383462</v>
      </c>
      <c r="BA426" s="11">
        <v>182431560</v>
      </c>
      <c r="BB426" s="11">
        <v>186026629</v>
      </c>
      <c r="BC426" s="13">
        <v>184640818</v>
      </c>
      <c r="BD426" s="13">
        <v>184265127</v>
      </c>
      <c r="BE426" s="7">
        <v>388.99</v>
      </c>
    </row>
    <row r="427" spans="1:57">
      <c r="A427">
        <v>22208</v>
      </c>
      <c r="B427" t="s">
        <v>439</v>
      </c>
      <c r="C427" t="s">
        <v>446</v>
      </c>
      <c r="D427" s="11">
        <v>74541</v>
      </c>
      <c r="E427" s="11">
        <v>74487</v>
      </c>
      <c r="F427" s="11">
        <v>74720</v>
      </c>
      <c r="G427" s="11">
        <v>74862</v>
      </c>
      <c r="H427" s="11">
        <v>75042</v>
      </c>
      <c r="I427" s="11">
        <v>75203</v>
      </c>
      <c r="J427" s="11">
        <v>75043</v>
      </c>
      <c r="K427" s="11">
        <v>74644</v>
      </c>
      <c r="L427" s="11">
        <v>74326</v>
      </c>
      <c r="M427" s="11">
        <v>74106</v>
      </c>
      <c r="N427" s="11">
        <v>73631</v>
      </c>
      <c r="O427" s="11">
        <v>73237</v>
      </c>
      <c r="P427" s="11">
        <v>72388</v>
      </c>
      <c r="Q427" s="11">
        <v>72224</v>
      </c>
      <c r="R427" s="11">
        <v>71694</v>
      </c>
      <c r="S427" s="6">
        <v>71002</v>
      </c>
      <c r="T427" s="13">
        <v>70193</v>
      </c>
      <c r="U427" s="11"/>
      <c r="V427" s="11">
        <v>22825591</v>
      </c>
      <c r="W427" s="11">
        <v>23265928</v>
      </c>
      <c r="X427" s="11">
        <v>22480221</v>
      </c>
      <c r="Y427" s="11">
        <v>22852842</v>
      </c>
      <c r="Z427" s="11">
        <v>23095787</v>
      </c>
      <c r="AA427" s="11">
        <v>22907414</v>
      </c>
      <c r="AB427" s="11">
        <v>22380424</v>
      </c>
      <c r="AC427" s="11">
        <v>22272346</v>
      </c>
      <c r="AD427" s="11">
        <v>21859069</v>
      </c>
      <c r="AE427" s="11">
        <v>24156402</v>
      </c>
      <c r="AF427" s="11">
        <v>24295799</v>
      </c>
      <c r="AG427" s="11">
        <v>24585764</v>
      </c>
      <c r="AH427" s="11">
        <v>25756569</v>
      </c>
      <c r="AI427" s="11">
        <v>25590532</v>
      </c>
      <c r="AJ427" s="12">
        <v>26079012</v>
      </c>
      <c r="AK427" s="13">
        <v>25748904</v>
      </c>
      <c r="AL427" s="13">
        <v>27071345</v>
      </c>
      <c r="AM427" s="12"/>
      <c r="AN427" s="11">
        <v>97503609</v>
      </c>
      <c r="AO427" s="11">
        <v>94820978</v>
      </c>
      <c r="AP427" s="11">
        <v>90487762</v>
      </c>
      <c r="AQ427" s="11">
        <v>87224589</v>
      </c>
      <c r="AR427" s="11">
        <v>85051443</v>
      </c>
      <c r="AS427" s="11">
        <v>87199857</v>
      </c>
      <c r="AT427" s="11">
        <v>90109302</v>
      </c>
      <c r="AU427" s="11">
        <v>90658689</v>
      </c>
      <c r="AV427" s="11">
        <v>90910499</v>
      </c>
      <c r="AW427" s="11">
        <v>89905653</v>
      </c>
      <c r="AX427" s="11">
        <v>82554317</v>
      </c>
      <c r="AY427" s="11">
        <v>79315422</v>
      </c>
      <c r="AZ427" s="11">
        <v>77683759</v>
      </c>
      <c r="BA427" s="11">
        <v>76040996</v>
      </c>
      <c r="BB427" s="11">
        <v>77140641</v>
      </c>
      <c r="BC427" s="13">
        <v>77186149</v>
      </c>
      <c r="BD427" s="13">
        <v>78980019</v>
      </c>
      <c r="BE427" s="7">
        <v>124.13</v>
      </c>
    </row>
    <row r="428" spans="1:57">
      <c r="A428">
        <v>22209</v>
      </c>
      <c r="B428" t="s">
        <v>439</v>
      </c>
      <c r="C428" t="s">
        <v>447</v>
      </c>
      <c r="D428" s="11">
        <v>104125</v>
      </c>
      <c r="E428" s="11">
        <v>103897</v>
      </c>
      <c r="F428" s="11">
        <v>103721</v>
      </c>
      <c r="G428" s="11">
        <v>103643</v>
      </c>
      <c r="H428" s="11">
        <v>103634</v>
      </c>
      <c r="I428" s="11">
        <v>103447</v>
      </c>
      <c r="J428" s="11">
        <v>103131</v>
      </c>
      <c r="K428" s="11">
        <v>102929</v>
      </c>
      <c r="L428" s="11">
        <v>102642</v>
      </c>
      <c r="M428" s="11">
        <v>102179</v>
      </c>
      <c r="N428" s="11">
        <v>101756</v>
      </c>
      <c r="O428" s="11">
        <v>101271</v>
      </c>
      <c r="P428" s="11">
        <v>100745</v>
      </c>
      <c r="Q428" s="11">
        <v>100546</v>
      </c>
      <c r="R428" s="11">
        <v>100021</v>
      </c>
      <c r="S428" s="6">
        <v>99479</v>
      </c>
      <c r="T428" s="13">
        <v>98912</v>
      </c>
      <c r="U428" s="11"/>
      <c r="V428" s="11">
        <v>36281601</v>
      </c>
      <c r="W428" s="11">
        <v>36565380</v>
      </c>
      <c r="X428" s="11">
        <v>34438080</v>
      </c>
      <c r="Y428" s="11">
        <v>35769619</v>
      </c>
      <c r="Z428" s="11">
        <v>37491802</v>
      </c>
      <c r="AA428" s="11">
        <v>35221806</v>
      </c>
      <c r="AB428" s="11">
        <v>32041724</v>
      </c>
      <c r="AC428" s="11">
        <v>34152494</v>
      </c>
      <c r="AD428" s="11">
        <v>34897744</v>
      </c>
      <c r="AE428" s="11">
        <v>36638835</v>
      </c>
      <c r="AF428" s="11">
        <v>34877936</v>
      </c>
      <c r="AG428" s="11">
        <v>34343372</v>
      </c>
      <c r="AH428" s="11">
        <v>36376217</v>
      </c>
      <c r="AI428" s="11">
        <v>36128693</v>
      </c>
      <c r="AJ428" s="12">
        <v>37053794</v>
      </c>
      <c r="AK428" s="13">
        <v>36475915</v>
      </c>
      <c r="AL428" s="13">
        <v>35915979</v>
      </c>
      <c r="AM428" s="12"/>
      <c r="AN428" s="11">
        <v>154948432</v>
      </c>
      <c r="AO428" s="11">
        <v>151879367</v>
      </c>
      <c r="AP428" s="11">
        <v>147885628</v>
      </c>
      <c r="AQ428" s="11">
        <v>141623758</v>
      </c>
      <c r="AR428" s="11">
        <v>139079154</v>
      </c>
      <c r="AS428" s="11">
        <v>140347777</v>
      </c>
      <c r="AT428" s="11">
        <v>145115795</v>
      </c>
      <c r="AU428" s="11">
        <v>146105462</v>
      </c>
      <c r="AV428" s="11">
        <v>146772222</v>
      </c>
      <c r="AW428" s="11">
        <v>144130485</v>
      </c>
      <c r="AX428" s="11">
        <v>132379350</v>
      </c>
      <c r="AY428" s="11">
        <v>132336333</v>
      </c>
      <c r="AZ428" s="11">
        <v>131563896</v>
      </c>
      <c r="BA428" s="11">
        <v>132066798</v>
      </c>
      <c r="BB428" s="11">
        <v>134393425</v>
      </c>
      <c r="BC428" s="13">
        <v>132451857</v>
      </c>
      <c r="BD428" s="13">
        <v>133875615</v>
      </c>
      <c r="BE428" s="7">
        <v>315.88</v>
      </c>
    </row>
    <row r="429" spans="1:57">
      <c r="A429">
        <v>22210</v>
      </c>
      <c r="B429" t="s">
        <v>439</v>
      </c>
      <c r="C429" t="s">
        <v>448</v>
      </c>
      <c r="D429" s="11">
        <v>254380</v>
      </c>
      <c r="E429" s="11">
        <v>254737</v>
      </c>
      <c r="F429" s="11">
        <v>255077</v>
      </c>
      <c r="G429" s="11">
        <v>255263</v>
      </c>
      <c r="H429" s="11">
        <v>255301</v>
      </c>
      <c r="I429" s="11">
        <v>255754</v>
      </c>
      <c r="J429" s="11">
        <v>255693</v>
      </c>
      <c r="K429" s="11">
        <v>256072</v>
      </c>
      <c r="L429" s="11">
        <v>256266</v>
      </c>
      <c r="M429" s="11">
        <v>256523</v>
      </c>
      <c r="N429" s="11">
        <v>256316</v>
      </c>
      <c r="O429" s="11">
        <v>255668</v>
      </c>
      <c r="P429" s="11">
        <v>254688</v>
      </c>
      <c r="Q429" s="11">
        <v>254408</v>
      </c>
      <c r="R429" s="11">
        <v>253283</v>
      </c>
      <c r="S429" s="6">
        <v>252245</v>
      </c>
      <c r="T429" s="13">
        <v>251055</v>
      </c>
      <c r="U429" s="11"/>
      <c r="V429" s="11">
        <v>75800839</v>
      </c>
      <c r="W429" s="11">
        <v>74429245</v>
      </c>
      <c r="X429" s="11">
        <v>71628824</v>
      </c>
      <c r="Y429" s="11">
        <v>73436589</v>
      </c>
      <c r="Z429" s="11">
        <v>73260496</v>
      </c>
      <c r="AA429" s="11">
        <v>74353035</v>
      </c>
      <c r="AB429" s="11">
        <v>77600034</v>
      </c>
      <c r="AC429" s="11">
        <v>80899200</v>
      </c>
      <c r="AD429" s="11">
        <v>81075396</v>
      </c>
      <c r="AE429" s="11">
        <v>87290919</v>
      </c>
      <c r="AF429" s="11">
        <v>84285005</v>
      </c>
      <c r="AG429" s="11">
        <v>83313195</v>
      </c>
      <c r="AH429" s="11">
        <v>81951974</v>
      </c>
      <c r="AI429" s="11">
        <v>83462504</v>
      </c>
      <c r="AJ429" s="12">
        <v>85606674</v>
      </c>
      <c r="AK429" s="13">
        <v>87898308</v>
      </c>
      <c r="AL429" s="13">
        <v>85059821</v>
      </c>
      <c r="AM429" s="12"/>
      <c r="AN429" s="11">
        <v>418160164</v>
      </c>
      <c r="AO429" s="11">
        <v>417109268</v>
      </c>
      <c r="AP429" s="11">
        <v>415174778</v>
      </c>
      <c r="AQ429" s="11">
        <v>398209977</v>
      </c>
      <c r="AR429" s="11">
        <v>390912124</v>
      </c>
      <c r="AS429" s="11">
        <v>394232885</v>
      </c>
      <c r="AT429" s="11">
        <v>411380335</v>
      </c>
      <c r="AU429" s="11">
        <v>410630057</v>
      </c>
      <c r="AV429" s="11">
        <v>412804292</v>
      </c>
      <c r="AW429" s="11">
        <v>407620202</v>
      </c>
      <c r="AX429" s="11">
        <v>373242444</v>
      </c>
      <c r="AY429" s="11">
        <v>375501683</v>
      </c>
      <c r="AZ429" s="11">
        <v>378485153</v>
      </c>
      <c r="BA429" s="11">
        <v>375010835</v>
      </c>
      <c r="BB429" s="11">
        <v>376062228</v>
      </c>
      <c r="BC429" s="13">
        <v>376717760</v>
      </c>
      <c r="BD429" s="13">
        <v>379917400</v>
      </c>
      <c r="BE429" s="7">
        <v>245.02</v>
      </c>
    </row>
    <row r="430" spans="1:57">
      <c r="A430">
        <v>22211</v>
      </c>
      <c r="B430" t="s">
        <v>439</v>
      </c>
      <c r="C430" t="s">
        <v>449</v>
      </c>
      <c r="D430" s="11">
        <v>164889</v>
      </c>
      <c r="E430" s="11">
        <v>165148</v>
      </c>
      <c r="F430" s="11">
        <v>165346</v>
      </c>
      <c r="G430" s="11">
        <v>165665</v>
      </c>
      <c r="H430" s="11">
        <v>165863</v>
      </c>
      <c r="I430" s="11">
        <v>166232</v>
      </c>
      <c r="J430" s="11">
        <v>166777</v>
      </c>
      <c r="K430" s="11">
        <v>167027</v>
      </c>
      <c r="L430" s="11">
        <v>166991</v>
      </c>
      <c r="M430" s="11">
        <v>166918</v>
      </c>
      <c r="N430" s="11">
        <v>166456</v>
      </c>
      <c r="O430" s="11">
        <v>166112</v>
      </c>
      <c r="P430" s="11">
        <v>165490</v>
      </c>
      <c r="Q430" s="11">
        <v>165156</v>
      </c>
      <c r="R430" s="11">
        <v>164661</v>
      </c>
      <c r="S430" s="6">
        <v>164383</v>
      </c>
      <c r="T430" s="13">
        <v>163941</v>
      </c>
      <c r="U430" s="11"/>
      <c r="V430" s="11">
        <v>51017161</v>
      </c>
      <c r="W430" s="11">
        <v>53431250</v>
      </c>
      <c r="X430" s="11">
        <v>54789587</v>
      </c>
      <c r="Y430" s="11">
        <v>52606076</v>
      </c>
      <c r="Z430" s="11">
        <v>52086892</v>
      </c>
      <c r="AA430" s="11">
        <v>55207499</v>
      </c>
      <c r="AB430" s="11">
        <v>53795050</v>
      </c>
      <c r="AC430" s="11">
        <v>55936034</v>
      </c>
      <c r="AD430" s="11">
        <v>62064188</v>
      </c>
      <c r="AE430" s="11">
        <v>61161279</v>
      </c>
      <c r="AF430" s="11">
        <v>56388663</v>
      </c>
      <c r="AG430" s="11">
        <v>60141282</v>
      </c>
      <c r="AH430" s="11">
        <v>57774955</v>
      </c>
      <c r="AI430" s="11">
        <v>58883474</v>
      </c>
      <c r="AJ430" s="12">
        <v>59987428</v>
      </c>
      <c r="AK430" s="13">
        <v>63534499</v>
      </c>
      <c r="AL430" s="13">
        <v>62037566</v>
      </c>
      <c r="AM430" s="12"/>
      <c r="AN430" s="11">
        <v>258879868</v>
      </c>
      <c r="AO430" s="11">
        <v>257672033</v>
      </c>
      <c r="AP430" s="11">
        <v>255392792</v>
      </c>
      <c r="AQ430" s="11">
        <v>246516797</v>
      </c>
      <c r="AR430" s="11">
        <v>247353845</v>
      </c>
      <c r="AS430" s="11">
        <v>251624736</v>
      </c>
      <c r="AT430" s="11">
        <v>265340031</v>
      </c>
      <c r="AU430" s="11">
        <v>269116358</v>
      </c>
      <c r="AV430" s="11">
        <v>272986233</v>
      </c>
      <c r="AW430" s="11">
        <v>269996652</v>
      </c>
      <c r="AX430" s="11">
        <v>231653461</v>
      </c>
      <c r="AY430" s="11">
        <v>234124385</v>
      </c>
      <c r="AZ430" s="11">
        <v>233848109</v>
      </c>
      <c r="BA430" s="11">
        <v>235117835</v>
      </c>
      <c r="BB430" s="11">
        <v>236296815</v>
      </c>
      <c r="BC430" s="13">
        <v>239877122</v>
      </c>
      <c r="BD430" s="13">
        <v>243564545</v>
      </c>
      <c r="BE430" s="7">
        <v>164.08</v>
      </c>
    </row>
    <row r="431" spans="1:57">
      <c r="A431">
        <v>22212</v>
      </c>
      <c r="B431" t="s">
        <v>439</v>
      </c>
      <c r="C431" t="s">
        <v>450</v>
      </c>
      <c r="D431" s="11">
        <v>142091</v>
      </c>
      <c r="E431" s="11">
        <v>142560</v>
      </c>
      <c r="F431" s="11">
        <v>143009</v>
      </c>
      <c r="G431" s="11">
        <v>143296</v>
      </c>
      <c r="H431" s="11">
        <v>143382</v>
      </c>
      <c r="I431" s="11">
        <v>143430</v>
      </c>
      <c r="J431" s="11">
        <v>143215</v>
      </c>
      <c r="K431" s="11">
        <v>143451</v>
      </c>
      <c r="L431" s="11">
        <v>143234</v>
      </c>
      <c r="M431" s="11">
        <v>143386</v>
      </c>
      <c r="N431" s="11">
        <v>143442</v>
      </c>
      <c r="O431" s="11">
        <v>142771</v>
      </c>
      <c r="P431" s="11">
        <v>141495</v>
      </c>
      <c r="Q431" s="11">
        <v>140936</v>
      </c>
      <c r="R431" s="11">
        <v>139962</v>
      </c>
      <c r="S431" s="6">
        <v>138888</v>
      </c>
      <c r="T431" s="13">
        <v>137894</v>
      </c>
      <c r="U431" s="11"/>
      <c r="V431" s="11">
        <v>45290245</v>
      </c>
      <c r="W431" s="11">
        <v>44202337</v>
      </c>
      <c r="X431" s="11">
        <v>44489979</v>
      </c>
      <c r="Y431" s="11">
        <v>43425511</v>
      </c>
      <c r="Z431" s="11">
        <v>42265251</v>
      </c>
      <c r="AA431" s="11">
        <v>40781577</v>
      </c>
      <c r="AB431" s="11">
        <v>41126438</v>
      </c>
      <c r="AC431" s="11">
        <v>41037032</v>
      </c>
      <c r="AD431" s="11">
        <v>43068498</v>
      </c>
      <c r="AE431" s="11">
        <v>46645853</v>
      </c>
      <c r="AF431" s="11">
        <v>46299204</v>
      </c>
      <c r="AG431" s="11">
        <v>46084883</v>
      </c>
      <c r="AH431" s="11">
        <v>42978315</v>
      </c>
      <c r="AI431" s="11">
        <v>48166580</v>
      </c>
      <c r="AJ431" s="12">
        <v>44207131</v>
      </c>
      <c r="AK431" s="13">
        <v>47656429</v>
      </c>
      <c r="AL431" s="13">
        <v>49469036</v>
      </c>
      <c r="AM431" s="12"/>
      <c r="AN431" s="11">
        <v>216435963</v>
      </c>
      <c r="AO431" s="11">
        <v>215430377</v>
      </c>
      <c r="AP431" s="11">
        <v>213487242</v>
      </c>
      <c r="AQ431" s="11">
        <v>206454590</v>
      </c>
      <c r="AR431" s="11">
        <v>203089937</v>
      </c>
      <c r="AS431" s="11">
        <v>204196280</v>
      </c>
      <c r="AT431" s="11">
        <v>213946960</v>
      </c>
      <c r="AU431" s="11">
        <v>213466757</v>
      </c>
      <c r="AV431" s="11">
        <v>215179438</v>
      </c>
      <c r="AW431" s="11">
        <v>212052070</v>
      </c>
      <c r="AX431" s="11">
        <v>198409923</v>
      </c>
      <c r="AY431" s="11">
        <v>196013657</v>
      </c>
      <c r="AZ431" s="11">
        <v>195204015</v>
      </c>
      <c r="BA431" s="11">
        <v>193080757</v>
      </c>
      <c r="BB431" s="11">
        <v>193713079</v>
      </c>
      <c r="BC431" s="13">
        <v>193125441</v>
      </c>
      <c r="BD431" s="13">
        <v>194600763</v>
      </c>
      <c r="BE431" s="7">
        <v>70.55</v>
      </c>
    </row>
    <row r="432" spans="1:57">
      <c r="A432">
        <v>22213</v>
      </c>
      <c r="B432" t="s">
        <v>439</v>
      </c>
      <c r="C432" t="s">
        <v>451</v>
      </c>
      <c r="D432" s="11">
        <v>113337</v>
      </c>
      <c r="E432" s="11">
        <v>113676</v>
      </c>
      <c r="F432" s="11">
        <v>113795</v>
      </c>
      <c r="G432" s="11">
        <v>114485</v>
      </c>
      <c r="H432" s="11">
        <v>114751</v>
      </c>
      <c r="I432" s="11">
        <v>115074</v>
      </c>
      <c r="J432" s="11">
        <v>115197</v>
      </c>
      <c r="K432" s="11">
        <v>115361</v>
      </c>
      <c r="L432" s="11">
        <v>115504</v>
      </c>
      <c r="M432" s="11">
        <v>115449</v>
      </c>
      <c r="N432" s="11">
        <v>115361</v>
      </c>
      <c r="O432" s="11">
        <v>115168</v>
      </c>
      <c r="P432" s="11">
        <v>114714</v>
      </c>
      <c r="Q432" s="11">
        <v>114854</v>
      </c>
      <c r="R432" s="11">
        <v>114392</v>
      </c>
      <c r="S432" s="6">
        <v>114084</v>
      </c>
      <c r="T432" s="13">
        <v>114073</v>
      </c>
      <c r="U432" s="11"/>
      <c r="V432" s="11">
        <v>42615144</v>
      </c>
      <c r="W432" s="11">
        <v>42101754</v>
      </c>
      <c r="X432" s="11">
        <v>42746555</v>
      </c>
      <c r="Y432" s="11">
        <v>45338050</v>
      </c>
      <c r="Z432" s="11">
        <v>39234327</v>
      </c>
      <c r="AA432" s="11">
        <v>43004412</v>
      </c>
      <c r="AB432" s="11">
        <v>40451604</v>
      </c>
      <c r="AC432" s="11">
        <v>39752999</v>
      </c>
      <c r="AD432" s="11">
        <v>41086001</v>
      </c>
      <c r="AE432" s="11">
        <v>42000778</v>
      </c>
      <c r="AF432" s="11">
        <v>43957954</v>
      </c>
      <c r="AG432" s="11">
        <v>42840204</v>
      </c>
      <c r="AH432" s="11">
        <v>43473009</v>
      </c>
      <c r="AI432" s="11">
        <v>44811685</v>
      </c>
      <c r="AJ432" s="12">
        <v>43126560</v>
      </c>
      <c r="AK432" s="13">
        <v>44864769</v>
      </c>
      <c r="AL432" s="13">
        <v>45718714</v>
      </c>
      <c r="AM432" s="12"/>
      <c r="AN432" s="11">
        <v>176523262</v>
      </c>
      <c r="AO432" s="11">
        <v>173857919</v>
      </c>
      <c r="AP432" s="11">
        <v>171620024</v>
      </c>
      <c r="AQ432" s="11">
        <v>165681574</v>
      </c>
      <c r="AR432" s="11">
        <v>167312574</v>
      </c>
      <c r="AS432" s="11">
        <v>170410856</v>
      </c>
      <c r="AT432" s="11">
        <v>177600849</v>
      </c>
      <c r="AU432" s="11">
        <v>180439357</v>
      </c>
      <c r="AV432" s="11">
        <v>182736944</v>
      </c>
      <c r="AW432" s="11">
        <v>182405410</v>
      </c>
      <c r="AX432" s="11">
        <v>162120802</v>
      </c>
      <c r="AY432" s="11">
        <v>162785587</v>
      </c>
      <c r="AZ432" s="11">
        <v>163921355</v>
      </c>
      <c r="BA432" s="11">
        <v>165311143</v>
      </c>
      <c r="BB432" s="11">
        <v>166996341</v>
      </c>
      <c r="BC432" s="13">
        <v>168530453</v>
      </c>
      <c r="BD432" s="13">
        <v>169835842</v>
      </c>
      <c r="BE432" s="7">
        <v>265.63</v>
      </c>
    </row>
    <row r="433" spans="1:57">
      <c r="A433">
        <v>22214</v>
      </c>
      <c r="B433" t="s">
        <v>439</v>
      </c>
      <c r="C433" t="s">
        <v>452</v>
      </c>
      <c r="D433" s="11">
        <v>142956</v>
      </c>
      <c r="E433" s="11">
        <v>143271</v>
      </c>
      <c r="F433" s="11">
        <v>143390</v>
      </c>
      <c r="G433" s="11">
        <v>143278</v>
      </c>
      <c r="H433" s="11">
        <v>143274</v>
      </c>
      <c r="I433" s="11">
        <v>143537</v>
      </c>
      <c r="J433" s="11">
        <v>143501</v>
      </c>
      <c r="K433" s="11">
        <v>143314</v>
      </c>
      <c r="L433" s="11">
        <v>143248</v>
      </c>
      <c r="M433" s="11">
        <v>143426</v>
      </c>
      <c r="N433" s="11">
        <v>143428</v>
      </c>
      <c r="O433" s="11">
        <v>143925</v>
      </c>
      <c r="P433" s="11">
        <v>144679</v>
      </c>
      <c r="Q433" s="11">
        <v>145258</v>
      </c>
      <c r="R433" s="11">
        <v>145411</v>
      </c>
      <c r="S433" s="6">
        <v>145242</v>
      </c>
      <c r="T433" s="13">
        <v>145069</v>
      </c>
      <c r="U433" s="11"/>
      <c r="V433" s="11">
        <v>45611658</v>
      </c>
      <c r="W433" s="11">
        <v>47358015</v>
      </c>
      <c r="X433" s="11">
        <v>42954399</v>
      </c>
      <c r="Y433" s="11">
        <v>42815920</v>
      </c>
      <c r="Z433" s="11">
        <v>40918443</v>
      </c>
      <c r="AA433" s="11">
        <v>41518388</v>
      </c>
      <c r="AB433" s="11">
        <v>40819362</v>
      </c>
      <c r="AC433" s="11">
        <v>41378173</v>
      </c>
      <c r="AD433" s="11">
        <v>43146779</v>
      </c>
      <c r="AE433" s="11">
        <v>41672238</v>
      </c>
      <c r="AF433" s="11">
        <v>42551572</v>
      </c>
      <c r="AG433" s="11">
        <v>43834722</v>
      </c>
      <c r="AH433" s="11">
        <v>42116785</v>
      </c>
      <c r="AI433" s="11">
        <v>42674884</v>
      </c>
      <c r="AJ433" s="12">
        <v>45793798</v>
      </c>
      <c r="AK433" s="13">
        <v>44562451</v>
      </c>
      <c r="AL433" s="13">
        <v>49823509</v>
      </c>
      <c r="AM433" s="12"/>
      <c r="AN433" s="11">
        <v>221530751</v>
      </c>
      <c r="AO433" s="11">
        <v>220090967</v>
      </c>
      <c r="AP433" s="11">
        <v>216674253</v>
      </c>
      <c r="AQ433" s="11">
        <v>209764576</v>
      </c>
      <c r="AR433" s="11">
        <v>205389308</v>
      </c>
      <c r="AS433" s="11">
        <v>206537390</v>
      </c>
      <c r="AT433" s="11">
        <v>215033886</v>
      </c>
      <c r="AU433" s="11">
        <v>214830938</v>
      </c>
      <c r="AV433" s="11">
        <v>216595291</v>
      </c>
      <c r="AW433" s="11">
        <v>212779946</v>
      </c>
      <c r="AX433" s="11">
        <v>200070290</v>
      </c>
      <c r="AY433" s="11">
        <v>199601565</v>
      </c>
      <c r="AZ433" s="11">
        <v>200461520</v>
      </c>
      <c r="BA433" s="11">
        <v>203723767</v>
      </c>
      <c r="BB433" s="11">
        <v>204737230</v>
      </c>
      <c r="BC433" s="13">
        <v>205849230</v>
      </c>
      <c r="BD433" s="13">
        <v>208212443</v>
      </c>
      <c r="BE433" s="7">
        <v>194.03</v>
      </c>
    </row>
    <row r="434" spans="1:57">
      <c r="A434">
        <v>22215</v>
      </c>
      <c r="B434" t="s">
        <v>439</v>
      </c>
      <c r="C434" t="s">
        <v>453</v>
      </c>
      <c r="D434" s="11">
        <v>81779</v>
      </c>
      <c r="E434" s="11">
        <v>82783</v>
      </c>
      <c r="F434" s="11">
        <v>83228</v>
      </c>
      <c r="G434" s="11">
        <v>84001</v>
      </c>
      <c r="H434" s="11">
        <v>84564</v>
      </c>
      <c r="I434" s="11">
        <v>85210</v>
      </c>
      <c r="J434" s="11">
        <v>86141</v>
      </c>
      <c r="K434" s="11">
        <v>86788</v>
      </c>
      <c r="L434" s="11">
        <v>87318</v>
      </c>
      <c r="M434" s="11">
        <v>87596</v>
      </c>
      <c r="N434" s="11">
        <v>87553</v>
      </c>
      <c r="O434" s="11">
        <v>87959</v>
      </c>
      <c r="P434" s="11">
        <v>87544</v>
      </c>
      <c r="Q434" s="11">
        <v>87864</v>
      </c>
      <c r="R434" s="11">
        <v>87562</v>
      </c>
      <c r="S434" s="6">
        <v>87588</v>
      </c>
      <c r="T434" s="13">
        <v>87285</v>
      </c>
      <c r="U434" s="11"/>
      <c r="V434" s="11">
        <v>29917136</v>
      </c>
      <c r="W434" s="11">
        <v>30288522</v>
      </c>
      <c r="X434" s="11">
        <v>31254902</v>
      </c>
      <c r="Y434" s="11">
        <v>29230983</v>
      </c>
      <c r="Z434" s="11">
        <v>30415381</v>
      </c>
      <c r="AA434" s="11">
        <v>30146990</v>
      </c>
      <c r="AB434" s="11">
        <v>31382230</v>
      </c>
      <c r="AC434" s="11">
        <v>32208951</v>
      </c>
      <c r="AD434" s="11">
        <v>32105784</v>
      </c>
      <c r="AE434" s="11">
        <v>34086390</v>
      </c>
      <c r="AF434" s="11">
        <v>35688404</v>
      </c>
      <c r="AG434" s="11">
        <v>37364985</v>
      </c>
      <c r="AH434" s="11">
        <v>35110190</v>
      </c>
      <c r="AI434" s="11">
        <v>35054869</v>
      </c>
      <c r="AJ434" s="12">
        <v>35118078</v>
      </c>
      <c r="AK434" s="13">
        <v>35001299</v>
      </c>
      <c r="AL434" s="13">
        <v>37342491</v>
      </c>
      <c r="AM434" s="12"/>
      <c r="AN434" s="11">
        <v>137720642</v>
      </c>
      <c r="AO434" s="11">
        <v>136289215</v>
      </c>
      <c r="AP434" s="11">
        <v>137418525</v>
      </c>
      <c r="AQ434" s="11">
        <v>134007877</v>
      </c>
      <c r="AR434" s="11">
        <v>133237144</v>
      </c>
      <c r="AS434" s="11">
        <v>136255245</v>
      </c>
      <c r="AT434" s="11">
        <v>140462153</v>
      </c>
      <c r="AU434" s="11">
        <v>142399148</v>
      </c>
      <c r="AV434" s="11">
        <v>147767746</v>
      </c>
      <c r="AW434" s="11">
        <v>146211511</v>
      </c>
      <c r="AX434" s="11">
        <v>132785056</v>
      </c>
      <c r="AY434" s="11">
        <v>134539817</v>
      </c>
      <c r="AZ434" s="11">
        <v>133947852</v>
      </c>
      <c r="BA434" s="11">
        <v>134589929</v>
      </c>
      <c r="BB434" s="11">
        <v>134797992</v>
      </c>
      <c r="BC434" s="13">
        <v>136640298</v>
      </c>
      <c r="BD434" s="13">
        <v>139590335</v>
      </c>
      <c r="BE434" s="7">
        <v>194.63</v>
      </c>
    </row>
    <row r="435" spans="1:57">
      <c r="A435">
        <v>22216</v>
      </c>
      <c r="B435" t="s">
        <v>439</v>
      </c>
      <c r="C435" t="s">
        <v>454</v>
      </c>
      <c r="D435" s="11">
        <v>78173</v>
      </c>
      <c r="E435" s="11">
        <v>78457</v>
      </c>
      <c r="F435" s="11">
        <v>79184</v>
      </c>
      <c r="G435" s="11">
        <v>79677</v>
      </c>
      <c r="H435" s="11">
        <v>80311</v>
      </c>
      <c r="I435" s="11">
        <v>80695</v>
      </c>
      <c r="J435" s="11">
        <v>81418</v>
      </c>
      <c r="K435" s="11">
        <v>82364</v>
      </c>
      <c r="L435" s="11">
        <v>83008</v>
      </c>
      <c r="M435" s="11">
        <v>83251</v>
      </c>
      <c r="N435" s="11">
        <v>83398</v>
      </c>
      <c r="O435" s="11">
        <v>83542</v>
      </c>
      <c r="P435" s="11">
        <v>83827</v>
      </c>
      <c r="Q435" s="11">
        <v>84004</v>
      </c>
      <c r="R435" s="11">
        <v>84154</v>
      </c>
      <c r="S435" s="6">
        <v>84150</v>
      </c>
      <c r="T435" s="13">
        <v>83986</v>
      </c>
      <c r="U435" s="11"/>
      <c r="V435" s="11">
        <v>29399405</v>
      </c>
      <c r="W435" s="11">
        <v>26978160</v>
      </c>
      <c r="X435" s="11">
        <v>25066608</v>
      </c>
      <c r="Y435" s="11">
        <v>25402705</v>
      </c>
      <c r="Z435" s="11">
        <v>26342398</v>
      </c>
      <c r="AA435" s="11">
        <v>28527919</v>
      </c>
      <c r="AB435" s="11">
        <v>25161156</v>
      </c>
      <c r="AC435" s="11">
        <v>27917927</v>
      </c>
      <c r="AD435" s="11">
        <v>29124623</v>
      </c>
      <c r="AE435" s="11">
        <v>32138612</v>
      </c>
      <c r="AF435" s="11">
        <v>30122380</v>
      </c>
      <c r="AG435" s="11">
        <v>29653260</v>
      </c>
      <c r="AH435" s="11">
        <v>29858062</v>
      </c>
      <c r="AI435" s="11">
        <v>34338110</v>
      </c>
      <c r="AJ435" s="12">
        <v>32327530</v>
      </c>
      <c r="AK435" s="13">
        <v>32555797</v>
      </c>
      <c r="AL435" s="13">
        <v>32585955</v>
      </c>
      <c r="AM435" s="12"/>
      <c r="AN435" s="11">
        <v>117138491</v>
      </c>
      <c r="AO435" s="11">
        <v>119509846</v>
      </c>
      <c r="AP435" s="11">
        <v>116614685</v>
      </c>
      <c r="AQ435" s="11">
        <v>113710921</v>
      </c>
      <c r="AR435" s="11">
        <v>116686110</v>
      </c>
      <c r="AS435" s="11">
        <v>118652228</v>
      </c>
      <c r="AT435" s="11">
        <v>122689175</v>
      </c>
      <c r="AU435" s="11">
        <v>127438316</v>
      </c>
      <c r="AV435" s="11">
        <v>128298997</v>
      </c>
      <c r="AW435" s="11">
        <v>131522369</v>
      </c>
      <c r="AX435" s="11">
        <v>113283507</v>
      </c>
      <c r="AY435" s="11">
        <v>115524463</v>
      </c>
      <c r="AZ435" s="11">
        <v>116889197</v>
      </c>
      <c r="BA435" s="11">
        <v>119250112</v>
      </c>
      <c r="BB435" s="11">
        <v>120662541</v>
      </c>
      <c r="BC435" s="13">
        <v>122155890</v>
      </c>
      <c r="BD435" s="13">
        <v>123801396</v>
      </c>
      <c r="BE435" s="7">
        <v>108.56</v>
      </c>
    </row>
    <row r="436" spans="1:57">
      <c r="A436">
        <v>22219</v>
      </c>
      <c r="B436" t="s">
        <v>439</v>
      </c>
      <c r="C436" t="s">
        <v>455</v>
      </c>
      <c r="D436" s="11">
        <v>27722</v>
      </c>
      <c r="E436" s="11">
        <v>27559</v>
      </c>
      <c r="F436" s="11">
        <v>27373</v>
      </c>
      <c r="G436" s="11">
        <v>27093</v>
      </c>
      <c r="H436" s="11">
        <v>26945</v>
      </c>
      <c r="I436" s="11">
        <v>26708</v>
      </c>
      <c r="J436" s="11">
        <v>26365</v>
      </c>
      <c r="K436" s="11">
        <v>25869</v>
      </c>
      <c r="L436" s="11">
        <v>25549</v>
      </c>
      <c r="M436" s="11">
        <v>25217</v>
      </c>
      <c r="N436" s="11">
        <v>24883</v>
      </c>
      <c r="O436" s="11">
        <v>24515</v>
      </c>
      <c r="P436" s="11">
        <v>24048</v>
      </c>
      <c r="Q436" s="11">
        <v>23927</v>
      </c>
      <c r="R436" s="11">
        <v>23472</v>
      </c>
      <c r="S436" s="6">
        <v>22994</v>
      </c>
      <c r="T436" s="13">
        <v>22537</v>
      </c>
      <c r="U436" s="11"/>
      <c r="V436" s="11">
        <v>11993086</v>
      </c>
      <c r="W436" s="11">
        <v>10498012</v>
      </c>
      <c r="X436" s="11">
        <v>9493705</v>
      </c>
      <c r="Y436" s="11">
        <v>10464035</v>
      </c>
      <c r="Z436" s="11">
        <v>9874348</v>
      </c>
      <c r="AA436" s="11">
        <v>8795913</v>
      </c>
      <c r="AB436" s="11">
        <v>8701760</v>
      </c>
      <c r="AC436" s="11">
        <v>8797618</v>
      </c>
      <c r="AD436" s="11">
        <v>8794620</v>
      </c>
      <c r="AE436" s="11">
        <v>9256109</v>
      </c>
      <c r="AF436" s="11">
        <v>9412191</v>
      </c>
      <c r="AG436" s="11">
        <v>9114778</v>
      </c>
      <c r="AH436" s="11">
        <v>9339188</v>
      </c>
      <c r="AI436" s="11">
        <v>10726044</v>
      </c>
      <c r="AJ436" s="12">
        <v>9642329</v>
      </c>
      <c r="AK436" s="13">
        <v>10675434</v>
      </c>
      <c r="AL436" s="13">
        <v>10168721</v>
      </c>
      <c r="AM436" s="12"/>
      <c r="AN436" s="11">
        <v>34242857</v>
      </c>
      <c r="AO436" s="11">
        <v>32783319</v>
      </c>
      <c r="AP436" s="11">
        <v>31362606</v>
      </c>
      <c r="AQ436" s="11">
        <v>29983889</v>
      </c>
      <c r="AR436" s="11">
        <v>28915679</v>
      </c>
      <c r="AS436" s="11">
        <v>28492961</v>
      </c>
      <c r="AT436" s="11">
        <v>29349223</v>
      </c>
      <c r="AU436" s="11">
        <v>29284589</v>
      </c>
      <c r="AV436" s="11">
        <v>28930573</v>
      </c>
      <c r="AW436" s="11">
        <v>27939451</v>
      </c>
      <c r="AX436" s="11">
        <v>26906313</v>
      </c>
      <c r="AY436" s="11">
        <v>26159603</v>
      </c>
      <c r="AZ436" s="11">
        <v>24640440</v>
      </c>
      <c r="BA436" s="11">
        <v>24660946</v>
      </c>
      <c r="BB436" s="11">
        <v>24482946</v>
      </c>
      <c r="BC436" s="13">
        <v>24357194</v>
      </c>
      <c r="BD436" s="13">
        <v>24182868</v>
      </c>
      <c r="BE436" s="7">
        <v>104.7</v>
      </c>
    </row>
    <row r="437" spans="1:57">
      <c r="A437">
        <v>22220</v>
      </c>
      <c r="B437" t="s">
        <v>439</v>
      </c>
      <c r="C437" t="s">
        <v>456</v>
      </c>
      <c r="D437" s="11">
        <v>52368</v>
      </c>
      <c r="E437" s="11">
        <v>52336</v>
      </c>
      <c r="F437" s="11">
        <v>52430</v>
      </c>
      <c r="G437" s="11">
        <v>52614</v>
      </c>
      <c r="H437" s="11">
        <v>52625</v>
      </c>
      <c r="I437" s="11">
        <v>52546</v>
      </c>
      <c r="J437" s="11">
        <v>53048</v>
      </c>
      <c r="K437" s="11">
        <v>53267</v>
      </c>
      <c r="L437" s="11">
        <v>53350</v>
      </c>
      <c r="M437" s="11">
        <v>53656</v>
      </c>
      <c r="N437" s="11">
        <v>53395</v>
      </c>
      <c r="O437" s="11">
        <v>53320</v>
      </c>
      <c r="P437" s="11">
        <v>53122</v>
      </c>
      <c r="Q437" s="11">
        <v>53061</v>
      </c>
      <c r="R437" s="11">
        <v>52574</v>
      </c>
      <c r="S437" s="6">
        <v>52377</v>
      </c>
      <c r="T437" s="13">
        <v>52013</v>
      </c>
      <c r="U437" s="11"/>
      <c r="V437" s="11">
        <v>17156656</v>
      </c>
      <c r="W437" s="11">
        <v>17075589</v>
      </c>
      <c r="X437" s="11">
        <v>17566821</v>
      </c>
      <c r="Y437" s="11">
        <v>17622629</v>
      </c>
      <c r="Z437" s="11">
        <v>19312179</v>
      </c>
      <c r="AA437" s="11">
        <v>17988050</v>
      </c>
      <c r="AB437" s="11">
        <v>20203245</v>
      </c>
      <c r="AC437" s="11">
        <v>20537210</v>
      </c>
      <c r="AD437" s="11">
        <v>18585458</v>
      </c>
      <c r="AE437" s="11">
        <v>21644598</v>
      </c>
      <c r="AF437" s="11">
        <v>21189986</v>
      </c>
      <c r="AG437" s="11">
        <v>19496235</v>
      </c>
      <c r="AH437" s="11">
        <v>18505531</v>
      </c>
      <c r="AI437" s="11">
        <v>19580881</v>
      </c>
      <c r="AJ437" s="12">
        <v>20154362</v>
      </c>
      <c r="AK437" s="13">
        <v>22152836</v>
      </c>
      <c r="AL437" s="13">
        <v>21249623</v>
      </c>
      <c r="AM437" s="12"/>
      <c r="AN437" s="11">
        <v>88060911</v>
      </c>
      <c r="AO437" s="11">
        <v>89172504</v>
      </c>
      <c r="AP437" s="11">
        <v>89886410</v>
      </c>
      <c r="AQ437" s="11">
        <v>87191644</v>
      </c>
      <c r="AR437" s="11">
        <v>86387889</v>
      </c>
      <c r="AS437" s="11">
        <v>87795260</v>
      </c>
      <c r="AT437" s="11">
        <v>90692469</v>
      </c>
      <c r="AU437" s="11">
        <v>92731106</v>
      </c>
      <c r="AV437" s="11">
        <v>94020859</v>
      </c>
      <c r="AW437" s="11">
        <v>93031369</v>
      </c>
      <c r="AX437" s="11">
        <v>82779453</v>
      </c>
      <c r="AY437" s="11">
        <v>84091057</v>
      </c>
      <c r="AZ437" s="11">
        <v>83675608</v>
      </c>
      <c r="BA437" s="11">
        <v>83521493</v>
      </c>
      <c r="BB437" s="11">
        <v>83748894</v>
      </c>
      <c r="BC437" s="13">
        <v>83607596</v>
      </c>
      <c r="BD437" s="13">
        <v>84420422</v>
      </c>
      <c r="BE437" s="7">
        <v>138.38999999999999</v>
      </c>
    </row>
    <row r="438" spans="1:57">
      <c r="A438">
        <v>22221</v>
      </c>
      <c r="B438" t="s">
        <v>439</v>
      </c>
      <c r="C438" t="s">
        <v>457</v>
      </c>
      <c r="D438" s="11">
        <v>59177</v>
      </c>
      <c r="E438" s="11">
        <v>58956</v>
      </c>
      <c r="F438" s="11">
        <v>59015</v>
      </c>
      <c r="G438" s="11">
        <v>58964</v>
      </c>
      <c r="H438" s="11">
        <v>59079</v>
      </c>
      <c r="I438" s="11">
        <v>58843</v>
      </c>
      <c r="J438" s="11">
        <v>58938</v>
      </c>
      <c r="K438" s="11">
        <v>59300</v>
      </c>
      <c r="L438" s="11">
        <v>59233</v>
      </c>
      <c r="M438" s="11">
        <v>59074</v>
      </c>
      <c r="N438" s="11">
        <v>58931</v>
      </c>
      <c r="O438" s="11">
        <v>58639</v>
      </c>
      <c r="P438" s="11">
        <v>58604</v>
      </c>
      <c r="Q438" s="11">
        <v>58753</v>
      </c>
      <c r="R438" s="11">
        <v>58511</v>
      </c>
      <c r="S438" s="6">
        <v>58261</v>
      </c>
      <c r="T438" s="13">
        <v>57809</v>
      </c>
      <c r="U438" s="11"/>
      <c r="V438" s="11">
        <v>22222001</v>
      </c>
      <c r="W438" s="11">
        <v>20224368</v>
      </c>
      <c r="X438" s="11">
        <v>20828397</v>
      </c>
      <c r="Y438" s="11">
        <v>20410382</v>
      </c>
      <c r="Z438" s="11">
        <v>19851292</v>
      </c>
      <c r="AA438" s="11">
        <v>20381905</v>
      </c>
      <c r="AB438" s="11">
        <v>20350217</v>
      </c>
      <c r="AC438" s="11">
        <v>21913326</v>
      </c>
      <c r="AD438" s="11">
        <v>20998924</v>
      </c>
      <c r="AE438" s="11">
        <v>22539620</v>
      </c>
      <c r="AF438" s="11">
        <v>21287539</v>
      </c>
      <c r="AG438" s="11">
        <v>20174887</v>
      </c>
      <c r="AH438" s="11">
        <v>20376325</v>
      </c>
      <c r="AI438" s="11">
        <v>20666887</v>
      </c>
      <c r="AJ438" s="12">
        <v>22612342</v>
      </c>
      <c r="AK438" s="13">
        <v>21061061</v>
      </c>
      <c r="AL438" s="13">
        <v>21237800</v>
      </c>
      <c r="AM438" s="12"/>
      <c r="AN438" s="11">
        <v>96586900</v>
      </c>
      <c r="AO438" s="11">
        <v>96370089</v>
      </c>
      <c r="AP438" s="11">
        <v>94106625</v>
      </c>
      <c r="AQ438" s="11">
        <v>90009773</v>
      </c>
      <c r="AR438" s="11">
        <v>90847808</v>
      </c>
      <c r="AS438" s="11">
        <v>92492137</v>
      </c>
      <c r="AT438" s="11">
        <v>96491436</v>
      </c>
      <c r="AU438" s="11">
        <v>99465787</v>
      </c>
      <c r="AV438" s="11">
        <v>101914726</v>
      </c>
      <c r="AW438" s="11">
        <v>99747719</v>
      </c>
      <c r="AX438" s="11">
        <v>84940380</v>
      </c>
      <c r="AY438" s="11">
        <v>88148948</v>
      </c>
      <c r="AZ438" s="11">
        <v>86979780</v>
      </c>
      <c r="BA438" s="11">
        <v>88506987</v>
      </c>
      <c r="BB438" s="11">
        <v>90687564</v>
      </c>
      <c r="BC438" s="13">
        <v>90151891</v>
      </c>
      <c r="BD438" s="13">
        <v>90693431</v>
      </c>
      <c r="BE438" s="7">
        <v>86.65</v>
      </c>
    </row>
    <row r="439" spans="1:57">
      <c r="A439">
        <v>22222</v>
      </c>
      <c r="B439" t="s">
        <v>439</v>
      </c>
      <c r="C439" t="s">
        <v>458</v>
      </c>
      <c r="D439" s="11">
        <v>38638</v>
      </c>
      <c r="E439" s="11">
        <v>38322</v>
      </c>
      <c r="F439" s="11">
        <v>38029</v>
      </c>
      <c r="G439" s="11">
        <v>37869</v>
      </c>
      <c r="H439" s="11">
        <v>37519</v>
      </c>
      <c r="I439" s="11">
        <v>37266</v>
      </c>
      <c r="J439" s="11">
        <v>36939</v>
      </c>
      <c r="K439" s="11">
        <v>36441</v>
      </c>
      <c r="L439" s="11">
        <v>36074</v>
      </c>
      <c r="M439" s="11">
        <v>35474</v>
      </c>
      <c r="N439" s="11">
        <v>34820</v>
      </c>
      <c r="O439" s="11">
        <v>34228</v>
      </c>
      <c r="P439" s="11">
        <v>33670</v>
      </c>
      <c r="Q439" s="11">
        <v>33350</v>
      </c>
      <c r="R439" s="11">
        <v>32792</v>
      </c>
      <c r="S439" s="6">
        <v>32185</v>
      </c>
      <c r="T439" s="13">
        <v>31627</v>
      </c>
      <c r="U439" s="11"/>
      <c r="V439" s="11">
        <v>17579387</v>
      </c>
      <c r="W439" s="11">
        <v>18686235</v>
      </c>
      <c r="X439" s="11">
        <v>18361792</v>
      </c>
      <c r="Y439" s="11">
        <v>18417072</v>
      </c>
      <c r="Z439" s="11">
        <v>18813039</v>
      </c>
      <c r="AA439" s="11">
        <v>17163623</v>
      </c>
      <c r="AB439" s="11">
        <v>15208807</v>
      </c>
      <c r="AC439" s="11">
        <v>15701897</v>
      </c>
      <c r="AD439" s="11">
        <v>14101244</v>
      </c>
      <c r="AE439" s="11">
        <v>15560575</v>
      </c>
      <c r="AF439" s="11">
        <v>15621517</v>
      </c>
      <c r="AG439" s="11">
        <v>15046469</v>
      </c>
      <c r="AH439" s="11">
        <v>15506138</v>
      </c>
      <c r="AI439" s="11">
        <v>16306622</v>
      </c>
      <c r="AJ439" s="12">
        <v>16500047</v>
      </c>
      <c r="AK439" s="13">
        <v>16128522</v>
      </c>
      <c r="AL439" s="13">
        <v>16305089</v>
      </c>
      <c r="AM439" s="12"/>
      <c r="AN439" s="11">
        <v>49965937</v>
      </c>
      <c r="AO439" s="11">
        <v>48806489</v>
      </c>
      <c r="AP439" s="11">
        <v>47332405</v>
      </c>
      <c r="AQ439" s="11">
        <v>45210042</v>
      </c>
      <c r="AR439" s="11">
        <v>44121420</v>
      </c>
      <c r="AS439" s="11">
        <v>43826631</v>
      </c>
      <c r="AT439" s="11">
        <v>45665290</v>
      </c>
      <c r="AU439" s="11">
        <v>45435572</v>
      </c>
      <c r="AV439" s="11">
        <v>44583961</v>
      </c>
      <c r="AW439" s="11">
        <v>43345348</v>
      </c>
      <c r="AX439" s="11">
        <v>39665767</v>
      </c>
      <c r="AY439" s="11">
        <v>38957672</v>
      </c>
      <c r="AZ439" s="11">
        <v>37587832</v>
      </c>
      <c r="BA439" s="11">
        <v>37225951</v>
      </c>
      <c r="BB439" s="11">
        <v>36633722</v>
      </c>
      <c r="BC439" s="13">
        <v>36739592</v>
      </c>
      <c r="BD439" s="13">
        <v>36122863</v>
      </c>
      <c r="BE439" s="7">
        <v>363.97</v>
      </c>
    </row>
    <row r="440" spans="1:57">
      <c r="A440">
        <v>22223</v>
      </c>
      <c r="B440" t="s">
        <v>439</v>
      </c>
      <c r="C440" t="s">
        <v>459</v>
      </c>
      <c r="D440" s="11">
        <v>35359</v>
      </c>
      <c r="E440" s="11">
        <v>35477</v>
      </c>
      <c r="F440" s="11">
        <v>35530</v>
      </c>
      <c r="G440" s="11">
        <v>35305</v>
      </c>
      <c r="H440" s="11">
        <v>35069</v>
      </c>
      <c r="I440" s="11">
        <v>34999</v>
      </c>
      <c r="J440" s="11">
        <v>34929</v>
      </c>
      <c r="K440" s="11">
        <v>34900</v>
      </c>
      <c r="L440" s="11">
        <v>34892</v>
      </c>
      <c r="M440" s="11">
        <v>34762</v>
      </c>
      <c r="N440" s="11">
        <v>34540</v>
      </c>
      <c r="O440" s="11">
        <v>34221</v>
      </c>
      <c r="P440" s="11">
        <v>33771</v>
      </c>
      <c r="Q440" s="11">
        <v>33587</v>
      </c>
      <c r="R440" s="11">
        <v>33170</v>
      </c>
      <c r="S440" s="6">
        <v>32758</v>
      </c>
      <c r="T440" s="13">
        <v>32516</v>
      </c>
      <c r="U440" s="11"/>
      <c r="V440" s="11">
        <v>16696314</v>
      </c>
      <c r="W440" s="11">
        <v>18833867</v>
      </c>
      <c r="X440" s="11">
        <v>20457432</v>
      </c>
      <c r="Y440" s="11">
        <v>18729516</v>
      </c>
      <c r="Z440" s="11">
        <v>19594325</v>
      </c>
      <c r="AA440" s="11">
        <v>16290041</v>
      </c>
      <c r="AB440" s="11">
        <v>18317387</v>
      </c>
      <c r="AC440" s="11">
        <v>18502298</v>
      </c>
      <c r="AD440" s="11">
        <v>18071367</v>
      </c>
      <c r="AE440" s="11">
        <v>17730470</v>
      </c>
      <c r="AF440" s="11">
        <v>16283307</v>
      </c>
      <c r="AG440" s="11">
        <v>16373474</v>
      </c>
      <c r="AH440" s="11">
        <v>16415414</v>
      </c>
      <c r="AI440" s="11">
        <v>15400296</v>
      </c>
      <c r="AJ440" s="12">
        <v>15685710</v>
      </c>
      <c r="AK440" s="13">
        <v>15079315</v>
      </c>
      <c r="AL440" s="13">
        <v>16681944</v>
      </c>
      <c r="AM440" s="12"/>
      <c r="AN440" s="11">
        <v>52938645</v>
      </c>
      <c r="AO440" s="11">
        <v>52353241</v>
      </c>
      <c r="AP440" s="11">
        <v>51640783</v>
      </c>
      <c r="AQ440" s="11">
        <v>49672857</v>
      </c>
      <c r="AR440" s="11">
        <v>48965760</v>
      </c>
      <c r="AS440" s="11">
        <v>48795186</v>
      </c>
      <c r="AT440" s="11">
        <v>50150732</v>
      </c>
      <c r="AU440" s="11">
        <v>50788137</v>
      </c>
      <c r="AV440" s="11">
        <v>51180559</v>
      </c>
      <c r="AW440" s="11">
        <v>50223254</v>
      </c>
      <c r="AX440" s="11">
        <v>45480353</v>
      </c>
      <c r="AY440" s="11">
        <v>45999081</v>
      </c>
      <c r="AZ440" s="11">
        <v>46465961</v>
      </c>
      <c r="BA440" s="11">
        <v>46364985</v>
      </c>
      <c r="BB440" s="11">
        <v>45791280</v>
      </c>
      <c r="BC440" s="13">
        <v>45609625</v>
      </c>
      <c r="BD440" s="13">
        <v>46070211</v>
      </c>
      <c r="BE440" s="7">
        <v>65.86</v>
      </c>
    </row>
    <row r="441" spans="1:57">
      <c r="A441">
        <v>22224</v>
      </c>
      <c r="B441" t="s">
        <v>439</v>
      </c>
      <c r="C441" t="s">
        <v>460</v>
      </c>
      <c r="D441" s="11">
        <v>45569</v>
      </c>
      <c r="E441" s="11">
        <v>45547</v>
      </c>
      <c r="F441" s="11">
        <v>45614</v>
      </c>
      <c r="G441" s="11">
        <v>45607</v>
      </c>
      <c r="H441" s="11">
        <v>45704</v>
      </c>
      <c r="I441" s="11">
        <v>45671</v>
      </c>
      <c r="J441" s="11">
        <v>45620</v>
      </c>
      <c r="K441" s="11">
        <v>45571</v>
      </c>
      <c r="L441" s="11">
        <v>45611</v>
      </c>
      <c r="M441" s="11">
        <v>45522</v>
      </c>
      <c r="N441" s="11">
        <v>45302</v>
      </c>
      <c r="O441" s="11">
        <v>45378</v>
      </c>
      <c r="P441" s="11">
        <v>45340</v>
      </c>
      <c r="Q441" s="11">
        <v>45459</v>
      </c>
      <c r="R441" s="11">
        <v>45346</v>
      </c>
      <c r="S441" s="6">
        <v>45288</v>
      </c>
      <c r="T441" s="13">
        <v>45141</v>
      </c>
      <c r="U441" s="11"/>
      <c r="V441" s="11">
        <v>17785171</v>
      </c>
      <c r="W441" s="11">
        <v>18535659</v>
      </c>
      <c r="X441" s="11">
        <v>16535706</v>
      </c>
      <c r="Y441" s="11">
        <v>17210311</v>
      </c>
      <c r="Z441" s="11">
        <v>17899614</v>
      </c>
      <c r="AA441" s="11">
        <v>16403498</v>
      </c>
      <c r="AB441" s="11">
        <v>17705900</v>
      </c>
      <c r="AC441" s="11">
        <v>16612417</v>
      </c>
      <c r="AD441" s="11">
        <v>17338426</v>
      </c>
      <c r="AE441" s="11">
        <v>18758345</v>
      </c>
      <c r="AF441" s="11">
        <v>17736835</v>
      </c>
      <c r="AG441" s="11">
        <v>17770743</v>
      </c>
      <c r="AH441" s="11">
        <v>17177517</v>
      </c>
      <c r="AI441" s="11">
        <v>18282830</v>
      </c>
      <c r="AJ441" s="12">
        <v>17683000</v>
      </c>
      <c r="AK441" s="13">
        <v>17576919</v>
      </c>
      <c r="AL441" s="13">
        <v>18539984</v>
      </c>
      <c r="AM441" s="12"/>
      <c r="AN441" s="11">
        <v>69281321</v>
      </c>
      <c r="AO441" s="11">
        <v>68621092</v>
      </c>
      <c r="AP441" s="11">
        <v>67022535</v>
      </c>
      <c r="AQ441" s="11">
        <v>64132955</v>
      </c>
      <c r="AR441" s="11">
        <v>65371158</v>
      </c>
      <c r="AS441" s="11">
        <v>65921560</v>
      </c>
      <c r="AT441" s="11">
        <v>68521920</v>
      </c>
      <c r="AU441" s="11">
        <v>69936004</v>
      </c>
      <c r="AV441" s="11">
        <v>69066096</v>
      </c>
      <c r="AW441" s="11">
        <v>68229001</v>
      </c>
      <c r="AX441" s="11">
        <v>59112746</v>
      </c>
      <c r="AY441" s="11">
        <v>60170480</v>
      </c>
      <c r="AZ441" s="11">
        <v>61578530</v>
      </c>
      <c r="BA441" s="11">
        <v>61447253</v>
      </c>
      <c r="BB441" s="11">
        <v>62732620</v>
      </c>
      <c r="BC441" s="13">
        <v>62426419</v>
      </c>
      <c r="BD441" s="13">
        <v>63484536</v>
      </c>
      <c r="BE441" s="7">
        <v>94.24</v>
      </c>
    </row>
    <row r="442" spans="1:57">
      <c r="A442">
        <v>22225</v>
      </c>
      <c r="B442" t="s">
        <v>439</v>
      </c>
      <c r="C442" t="s">
        <v>461</v>
      </c>
      <c r="D442" s="11">
        <v>50637</v>
      </c>
      <c r="E442" s="11">
        <v>50633</v>
      </c>
      <c r="F442" s="11">
        <v>50652</v>
      </c>
      <c r="G442" s="11">
        <v>50596</v>
      </c>
      <c r="H442" s="11">
        <v>50624</v>
      </c>
      <c r="I442" s="11">
        <v>50768</v>
      </c>
      <c r="J442" s="11">
        <v>50586</v>
      </c>
      <c r="K442" s="11">
        <v>50276</v>
      </c>
      <c r="L442" s="11">
        <v>50088</v>
      </c>
      <c r="M442" s="11">
        <v>50130</v>
      </c>
      <c r="N442" s="11">
        <v>49805</v>
      </c>
      <c r="O442" s="11">
        <v>49665</v>
      </c>
      <c r="P442" s="11">
        <v>49613</v>
      </c>
      <c r="Q442" s="11">
        <v>49611</v>
      </c>
      <c r="R442" s="11">
        <v>49484</v>
      </c>
      <c r="S442" s="6">
        <v>49399</v>
      </c>
      <c r="T442" s="13">
        <v>49035</v>
      </c>
      <c r="U442" s="11"/>
      <c r="V442" s="11">
        <v>16320000</v>
      </c>
      <c r="W442" s="11">
        <v>16991301</v>
      </c>
      <c r="X442" s="11">
        <v>17501800</v>
      </c>
      <c r="Y442" s="11">
        <v>17094622</v>
      </c>
      <c r="Z442" s="11">
        <v>18331530</v>
      </c>
      <c r="AA442" s="11">
        <v>17813992</v>
      </c>
      <c r="AB442" s="11">
        <v>15744434</v>
      </c>
      <c r="AC442" s="11">
        <v>16644011</v>
      </c>
      <c r="AD442" s="11">
        <v>16476146</v>
      </c>
      <c r="AE442" s="11">
        <v>19017336</v>
      </c>
      <c r="AF442" s="11">
        <v>18568947</v>
      </c>
      <c r="AG442" s="11">
        <v>18205197</v>
      </c>
      <c r="AH442" s="11">
        <v>18048415</v>
      </c>
      <c r="AI442" s="11">
        <v>18269768</v>
      </c>
      <c r="AJ442" s="12">
        <v>18633516</v>
      </c>
      <c r="AK442" s="13">
        <v>19233835</v>
      </c>
      <c r="AL442" s="13">
        <v>19814860</v>
      </c>
      <c r="AM442" s="12"/>
      <c r="AN442" s="11">
        <v>74095732</v>
      </c>
      <c r="AO442" s="11">
        <v>73120632</v>
      </c>
      <c r="AP442" s="11">
        <v>71949826</v>
      </c>
      <c r="AQ442" s="11">
        <v>68256426</v>
      </c>
      <c r="AR442" s="11">
        <v>67871860</v>
      </c>
      <c r="AS442" s="11">
        <v>68260581</v>
      </c>
      <c r="AT442" s="11">
        <v>71295391</v>
      </c>
      <c r="AU442" s="11">
        <v>71516745</v>
      </c>
      <c r="AV442" s="11">
        <v>71469622</v>
      </c>
      <c r="AW442" s="11">
        <v>69759122</v>
      </c>
      <c r="AX442" s="11">
        <v>64400275</v>
      </c>
      <c r="AY442" s="11">
        <v>63544753</v>
      </c>
      <c r="AZ442" s="11">
        <v>63006597</v>
      </c>
      <c r="BA442" s="11">
        <v>63837407</v>
      </c>
      <c r="BB442" s="11">
        <v>64344403</v>
      </c>
      <c r="BC442" s="13">
        <v>64319736</v>
      </c>
      <c r="BD442" s="13">
        <v>64947796</v>
      </c>
      <c r="BE442" s="7">
        <v>94.71</v>
      </c>
    </row>
    <row r="443" spans="1:57">
      <c r="A443">
        <v>22226</v>
      </c>
      <c r="B443" t="s">
        <v>439</v>
      </c>
      <c r="C443" t="s">
        <v>462</v>
      </c>
      <c r="D443" s="11">
        <v>52109</v>
      </c>
      <c r="E443" s="11">
        <v>51823</v>
      </c>
      <c r="F443" s="11">
        <v>51640</v>
      </c>
      <c r="G443" s="11">
        <v>51389</v>
      </c>
      <c r="H443" s="11">
        <v>51056</v>
      </c>
      <c r="I443" s="11">
        <v>50877</v>
      </c>
      <c r="J443" s="11">
        <v>50472</v>
      </c>
      <c r="K443" s="11">
        <v>50115</v>
      </c>
      <c r="L443" s="11">
        <v>49900</v>
      </c>
      <c r="M443" s="11">
        <v>49486</v>
      </c>
      <c r="N443" s="11">
        <v>49071</v>
      </c>
      <c r="O443" s="11">
        <v>48439</v>
      </c>
      <c r="P443" s="11">
        <v>47819</v>
      </c>
      <c r="Q443" s="11">
        <v>47285</v>
      </c>
      <c r="R443" s="11">
        <v>46592</v>
      </c>
      <c r="S443" s="6">
        <v>45911</v>
      </c>
      <c r="T443" s="13">
        <v>45297</v>
      </c>
      <c r="U443" s="11"/>
      <c r="V443" s="11">
        <v>17609881</v>
      </c>
      <c r="W443" s="11">
        <v>18608988</v>
      </c>
      <c r="X443" s="11">
        <v>19436472</v>
      </c>
      <c r="Y443" s="11">
        <v>17539234</v>
      </c>
      <c r="Z443" s="11">
        <v>18248524</v>
      </c>
      <c r="AA443" s="11">
        <v>18275890</v>
      </c>
      <c r="AB443" s="11">
        <v>18252363</v>
      </c>
      <c r="AC443" s="11">
        <v>16777641</v>
      </c>
      <c r="AD443" s="11">
        <v>20309721</v>
      </c>
      <c r="AE443" s="11">
        <v>19302616</v>
      </c>
      <c r="AF443" s="11">
        <v>18036980</v>
      </c>
      <c r="AG443" s="11">
        <v>17586082</v>
      </c>
      <c r="AH443" s="11">
        <v>17654604</v>
      </c>
      <c r="AI443" s="11">
        <v>17510109</v>
      </c>
      <c r="AJ443" s="12">
        <v>18747468</v>
      </c>
      <c r="AK443" s="13">
        <v>20189039</v>
      </c>
      <c r="AL443" s="13">
        <v>19623614</v>
      </c>
      <c r="AM443" s="12"/>
      <c r="AN443" s="11">
        <v>74233626</v>
      </c>
      <c r="AO443" s="11">
        <v>72079920</v>
      </c>
      <c r="AP443" s="11">
        <v>70160446</v>
      </c>
      <c r="AQ443" s="11">
        <v>67065398</v>
      </c>
      <c r="AR443" s="11">
        <v>67356217</v>
      </c>
      <c r="AS443" s="11">
        <v>67828579</v>
      </c>
      <c r="AT443" s="11">
        <v>69433883</v>
      </c>
      <c r="AU443" s="11">
        <v>69595452</v>
      </c>
      <c r="AV443" s="11">
        <v>70155707</v>
      </c>
      <c r="AW443" s="11">
        <v>68521771</v>
      </c>
      <c r="AX443" s="11">
        <v>59902712</v>
      </c>
      <c r="AY443" s="11">
        <v>60013523</v>
      </c>
      <c r="AZ443" s="11">
        <v>59224710</v>
      </c>
      <c r="BA443" s="11">
        <v>59653467</v>
      </c>
      <c r="BB443" s="11">
        <v>59727496</v>
      </c>
      <c r="BC443" s="13">
        <v>59028778</v>
      </c>
      <c r="BD443" s="13">
        <v>58535514</v>
      </c>
      <c r="BE443" s="7">
        <v>111.68</v>
      </c>
    </row>
    <row r="444" spans="1:57">
      <c r="A444">
        <v>23100</v>
      </c>
      <c r="B444" t="s">
        <v>463</v>
      </c>
      <c r="C444" t="s">
        <v>464</v>
      </c>
      <c r="D444" s="11">
        <v>2104911</v>
      </c>
      <c r="E444" s="11">
        <v>2109681</v>
      </c>
      <c r="F444" s="11">
        <v>2117094</v>
      </c>
      <c r="G444" s="11">
        <v>2122977</v>
      </c>
      <c r="H444" s="11">
        <v>2130983</v>
      </c>
      <c r="I444" s="11">
        <v>2145208</v>
      </c>
      <c r="J444" s="11">
        <v>2154287</v>
      </c>
      <c r="K444" s="11">
        <v>2164640</v>
      </c>
      <c r="L444" s="11">
        <v>2173945</v>
      </c>
      <c r="M444" s="11">
        <v>2178272</v>
      </c>
      <c r="N444" s="11">
        <v>2180800</v>
      </c>
      <c r="O444" s="11">
        <v>2182154</v>
      </c>
      <c r="P444" s="11">
        <v>2183753</v>
      </c>
      <c r="Q444" s="11">
        <v>2190519</v>
      </c>
      <c r="R444" s="11">
        <v>2194944</v>
      </c>
      <c r="S444" s="6">
        <v>2201678</v>
      </c>
      <c r="T444" s="13">
        <v>2206437</v>
      </c>
      <c r="U444" s="11"/>
      <c r="V444" s="11">
        <v>1055080693</v>
      </c>
      <c r="W444" s="11">
        <v>1080116119</v>
      </c>
      <c r="X444" s="11">
        <v>1057791609</v>
      </c>
      <c r="Y444" s="11">
        <v>1035213464</v>
      </c>
      <c r="Z444" s="11">
        <v>1001723827</v>
      </c>
      <c r="AA444" s="11">
        <v>960297467</v>
      </c>
      <c r="AB444" s="11">
        <v>984714435</v>
      </c>
      <c r="AC444" s="11">
        <v>976519283</v>
      </c>
      <c r="AD444" s="11">
        <v>968210417</v>
      </c>
      <c r="AE444" s="11">
        <v>1030510544</v>
      </c>
      <c r="AF444" s="11">
        <v>1029429874</v>
      </c>
      <c r="AG444" s="11">
        <v>1017765026</v>
      </c>
      <c r="AH444" s="11">
        <v>1001930854</v>
      </c>
      <c r="AI444" s="11">
        <v>1025506831</v>
      </c>
      <c r="AJ444" s="12">
        <v>1047391598</v>
      </c>
      <c r="AK444" s="13">
        <v>1046937269</v>
      </c>
      <c r="AL444" s="13">
        <v>1059912891</v>
      </c>
      <c r="AM444" s="12"/>
      <c r="AN444" s="11">
        <v>3801111517</v>
      </c>
      <c r="AO444" s="11">
        <v>3765212842</v>
      </c>
      <c r="AP444" s="11">
        <v>3724402627</v>
      </c>
      <c r="AQ444" s="11">
        <v>3622177045</v>
      </c>
      <c r="AR444" s="11">
        <v>3623120534</v>
      </c>
      <c r="AS444" s="11">
        <v>3728089714</v>
      </c>
      <c r="AT444" s="11">
        <v>3958198763</v>
      </c>
      <c r="AU444" s="11">
        <v>4064572303</v>
      </c>
      <c r="AV444" s="11">
        <v>4143597203</v>
      </c>
      <c r="AW444" s="11">
        <v>4113777842</v>
      </c>
      <c r="AX444" s="11">
        <v>3843916496</v>
      </c>
      <c r="AY444" s="11">
        <v>3773618884</v>
      </c>
      <c r="AZ444" s="11">
        <v>3797373777</v>
      </c>
      <c r="BA444" s="11">
        <v>3937383668</v>
      </c>
      <c r="BB444" s="13">
        <v>4068607318</v>
      </c>
      <c r="BC444" s="13">
        <v>4072888298</v>
      </c>
      <c r="BD444" s="13">
        <v>4226778258</v>
      </c>
      <c r="BE444" s="7">
        <v>326.43</v>
      </c>
    </row>
    <row r="445" spans="1:57">
      <c r="A445">
        <v>23201</v>
      </c>
      <c r="B445" t="s">
        <v>463</v>
      </c>
      <c r="C445" t="s">
        <v>465</v>
      </c>
      <c r="D445" s="11">
        <v>355720</v>
      </c>
      <c r="E445" s="11">
        <v>356794</v>
      </c>
      <c r="F445" s="11">
        <v>357554</v>
      </c>
      <c r="G445" s="11">
        <v>358584</v>
      </c>
      <c r="H445" s="11">
        <v>359770</v>
      </c>
      <c r="I445" s="11">
        <v>361370</v>
      </c>
      <c r="J445" s="11">
        <v>362887</v>
      </c>
      <c r="K445" s="11">
        <v>363943</v>
      </c>
      <c r="L445" s="11">
        <v>365143</v>
      </c>
      <c r="M445" s="11">
        <v>365539</v>
      </c>
      <c r="N445" s="11">
        <v>365673</v>
      </c>
      <c r="O445" s="11">
        <v>365352</v>
      </c>
      <c r="P445" s="11">
        <v>365375</v>
      </c>
      <c r="Q445" s="11">
        <v>365786</v>
      </c>
      <c r="R445" s="11">
        <v>365269</v>
      </c>
      <c r="S445" s="6">
        <v>364406</v>
      </c>
      <c r="T445" s="13">
        <v>363280</v>
      </c>
      <c r="U445" s="11"/>
      <c r="V445" s="11">
        <v>106900958</v>
      </c>
      <c r="W445" s="11">
        <v>107813259</v>
      </c>
      <c r="X445" s="11">
        <v>103273076</v>
      </c>
      <c r="Y445" s="11">
        <v>106298057</v>
      </c>
      <c r="Z445" s="11">
        <v>106264535</v>
      </c>
      <c r="AA445" s="11">
        <v>104397550</v>
      </c>
      <c r="AB445" s="11">
        <v>105283744</v>
      </c>
      <c r="AC445" s="11">
        <v>109283283</v>
      </c>
      <c r="AD445" s="11">
        <v>109233190</v>
      </c>
      <c r="AE445" s="11">
        <v>115930153</v>
      </c>
      <c r="AF445" s="11">
        <v>113156574</v>
      </c>
      <c r="AG445" s="11">
        <v>114034879</v>
      </c>
      <c r="AH445" s="11">
        <v>114956597</v>
      </c>
      <c r="AI445" s="11">
        <v>119768459</v>
      </c>
      <c r="AJ445" s="12">
        <v>121017021</v>
      </c>
      <c r="AK445" s="13">
        <v>118074888</v>
      </c>
      <c r="AL445" s="13">
        <v>118640632</v>
      </c>
      <c r="AM445" s="12"/>
      <c r="AN445" s="11">
        <v>565652125</v>
      </c>
      <c r="AO445" s="11">
        <v>562370824</v>
      </c>
      <c r="AP445" s="11">
        <v>553197529</v>
      </c>
      <c r="AQ445" s="11">
        <v>538628920</v>
      </c>
      <c r="AR445" s="11">
        <v>541187992</v>
      </c>
      <c r="AS445" s="11">
        <v>553378123</v>
      </c>
      <c r="AT445" s="11">
        <v>581134592</v>
      </c>
      <c r="AU445" s="11">
        <v>593002294</v>
      </c>
      <c r="AV445" s="11">
        <v>599117493</v>
      </c>
      <c r="AW445" s="11">
        <v>596195675</v>
      </c>
      <c r="AX445" s="11">
        <v>532546162</v>
      </c>
      <c r="AY445" s="11">
        <v>540678581</v>
      </c>
      <c r="AZ445" s="11">
        <v>540314549</v>
      </c>
      <c r="BA445" s="11">
        <v>549461546</v>
      </c>
      <c r="BB445" s="13">
        <v>569435094</v>
      </c>
      <c r="BC445" s="13">
        <v>568740140</v>
      </c>
      <c r="BD445" s="13">
        <v>578993631</v>
      </c>
      <c r="BE445" s="7">
        <v>261.35000000000002</v>
      </c>
    </row>
    <row r="446" spans="1:57">
      <c r="A446">
        <v>23202</v>
      </c>
      <c r="B446" t="s">
        <v>463</v>
      </c>
      <c r="C446" t="s">
        <v>466</v>
      </c>
      <c r="D446" s="11">
        <v>343251</v>
      </c>
      <c r="E446" s="11">
        <v>345682</v>
      </c>
      <c r="F446" s="11">
        <v>348989</v>
      </c>
      <c r="G446" s="11">
        <v>351648</v>
      </c>
      <c r="H446" s="11">
        <v>354324</v>
      </c>
      <c r="I446" s="11">
        <v>357144</v>
      </c>
      <c r="J446" s="11">
        <v>360008</v>
      </c>
      <c r="K446" s="11">
        <v>362838</v>
      </c>
      <c r="L446" s="11">
        <v>364757</v>
      </c>
      <c r="M446" s="11">
        <v>365486</v>
      </c>
      <c r="N446" s="11">
        <v>366255</v>
      </c>
      <c r="O446" s="11">
        <v>368319</v>
      </c>
      <c r="P446" s="11">
        <v>369479</v>
      </c>
      <c r="Q446" s="11">
        <v>370677</v>
      </c>
      <c r="R446" s="11">
        <v>372063</v>
      </c>
      <c r="S446" s="6">
        <v>373679</v>
      </c>
      <c r="T446" s="13">
        <v>374947</v>
      </c>
      <c r="U446" s="11"/>
      <c r="V446" s="11">
        <v>94905192</v>
      </c>
      <c r="W446" s="11">
        <v>96990008</v>
      </c>
      <c r="X446" s="11">
        <v>96140950</v>
      </c>
      <c r="Y446" s="11">
        <v>95557968</v>
      </c>
      <c r="Z446" s="11">
        <v>95941243</v>
      </c>
      <c r="AA446" s="11">
        <v>99512497</v>
      </c>
      <c r="AB446" s="11">
        <v>105700429</v>
      </c>
      <c r="AC446" s="11">
        <v>113035582</v>
      </c>
      <c r="AD446" s="11">
        <v>107269308</v>
      </c>
      <c r="AE446" s="11">
        <v>118468919</v>
      </c>
      <c r="AF446" s="11">
        <v>119481456</v>
      </c>
      <c r="AG446" s="11">
        <v>108108761</v>
      </c>
      <c r="AH446" s="11">
        <v>115508591</v>
      </c>
      <c r="AI446" s="11">
        <v>108761424</v>
      </c>
      <c r="AJ446" s="12">
        <v>111539872</v>
      </c>
      <c r="AK446" s="13">
        <v>118432634</v>
      </c>
      <c r="AL446" s="13">
        <v>120630062</v>
      </c>
      <c r="AM446" s="12"/>
      <c r="AN446" s="11">
        <v>589769396</v>
      </c>
      <c r="AO446" s="11">
        <v>595753016</v>
      </c>
      <c r="AP446" s="11">
        <v>593377905</v>
      </c>
      <c r="AQ446" s="11">
        <v>592715471</v>
      </c>
      <c r="AR446" s="11">
        <v>601002747</v>
      </c>
      <c r="AS446" s="11">
        <v>612363482</v>
      </c>
      <c r="AT446" s="11">
        <v>640504228</v>
      </c>
      <c r="AU446" s="11">
        <v>662061679</v>
      </c>
      <c r="AV446" s="11">
        <v>679892200</v>
      </c>
      <c r="AW446" s="11">
        <v>670728637</v>
      </c>
      <c r="AX446" s="11">
        <v>592618790</v>
      </c>
      <c r="AY446" s="11">
        <v>599119136</v>
      </c>
      <c r="AZ446" s="11">
        <v>613500200</v>
      </c>
      <c r="BA446" s="11">
        <v>615351322</v>
      </c>
      <c r="BB446" s="11">
        <v>632972950</v>
      </c>
      <c r="BC446" s="13">
        <v>645987564</v>
      </c>
      <c r="BD446" s="13">
        <v>666214997</v>
      </c>
      <c r="BE446" s="7">
        <v>387.24</v>
      </c>
    </row>
    <row r="447" spans="1:57">
      <c r="A447">
        <v>23203</v>
      </c>
      <c r="B447" t="s">
        <v>463</v>
      </c>
      <c r="C447" t="s">
        <v>467</v>
      </c>
      <c r="D447" s="11">
        <v>365683</v>
      </c>
      <c r="E447" s="11">
        <v>367346</v>
      </c>
      <c r="F447" s="11">
        <v>368424</v>
      </c>
      <c r="G447" s="11">
        <v>369795</v>
      </c>
      <c r="H447" s="11">
        <v>372058</v>
      </c>
      <c r="I447" s="11">
        <v>373534</v>
      </c>
      <c r="J447" s="11">
        <v>375630</v>
      </c>
      <c r="K447" s="11">
        <v>377762</v>
      </c>
      <c r="L447" s="11">
        <v>379400</v>
      </c>
      <c r="M447" s="11">
        <v>380743</v>
      </c>
      <c r="N447" s="11">
        <v>381228</v>
      </c>
      <c r="O447" s="11">
        <v>381483</v>
      </c>
      <c r="P447" s="11">
        <v>381715</v>
      </c>
      <c r="Q447" s="11">
        <v>381814</v>
      </c>
      <c r="R447" s="11">
        <v>381646</v>
      </c>
      <c r="S447" s="6">
        <v>381195</v>
      </c>
      <c r="T447" s="13">
        <v>380701</v>
      </c>
      <c r="U447" s="11"/>
      <c r="V447" s="11">
        <v>89439822</v>
      </c>
      <c r="W447" s="11">
        <v>86428445</v>
      </c>
      <c r="X447" s="11">
        <v>88867233</v>
      </c>
      <c r="Y447" s="11">
        <v>91115596</v>
      </c>
      <c r="Z447" s="11">
        <v>89827618</v>
      </c>
      <c r="AA447" s="11">
        <v>88834741</v>
      </c>
      <c r="AB447" s="11">
        <v>87457139</v>
      </c>
      <c r="AC447" s="11">
        <v>88721346</v>
      </c>
      <c r="AD447" s="11">
        <v>91253435</v>
      </c>
      <c r="AE447" s="11">
        <v>102063058</v>
      </c>
      <c r="AF447" s="11">
        <v>106821906</v>
      </c>
      <c r="AG447" s="11">
        <v>101580452</v>
      </c>
      <c r="AH447" s="11">
        <v>106932872</v>
      </c>
      <c r="AI447" s="11">
        <v>112394166</v>
      </c>
      <c r="AJ447" s="12">
        <v>106887318</v>
      </c>
      <c r="AK447" s="13">
        <v>114494731</v>
      </c>
      <c r="AL447" s="13">
        <v>113521210</v>
      </c>
      <c r="AM447" s="12"/>
      <c r="AN447" s="11">
        <v>529756356</v>
      </c>
      <c r="AO447" s="11">
        <v>527201410</v>
      </c>
      <c r="AP447" s="11">
        <v>516904378</v>
      </c>
      <c r="AQ447" s="11">
        <v>499611337</v>
      </c>
      <c r="AR447" s="11">
        <v>495417618</v>
      </c>
      <c r="AS447" s="11">
        <v>506525605</v>
      </c>
      <c r="AT447" s="11">
        <v>532231159</v>
      </c>
      <c r="AU447" s="11">
        <v>544433740</v>
      </c>
      <c r="AV447" s="11">
        <v>553274310</v>
      </c>
      <c r="AW447" s="11">
        <v>544990992</v>
      </c>
      <c r="AX447" s="11">
        <v>500878537</v>
      </c>
      <c r="AY447" s="11">
        <v>501851652</v>
      </c>
      <c r="AZ447" s="11">
        <v>504519849</v>
      </c>
      <c r="BA447" s="11">
        <v>510088629</v>
      </c>
      <c r="BB447" s="11">
        <v>529096033</v>
      </c>
      <c r="BC447" s="13">
        <v>533701177</v>
      </c>
      <c r="BD447" s="13">
        <v>549289334</v>
      </c>
      <c r="BE447" s="7">
        <v>113.91</v>
      </c>
    </row>
    <row r="448" spans="1:57">
      <c r="A448">
        <v>23204</v>
      </c>
      <c r="B448" t="s">
        <v>463</v>
      </c>
      <c r="C448" t="s">
        <v>468</v>
      </c>
      <c r="D448" s="11">
        <v>128849</v>
      </c>
      <c r="E448" s="11">
        <v>129128</v>
      </c>
      <c r="F448" s="11">
        <v>128935</v>
      </c>
      <c r="G448" s="11">
        <v>128708</v>
      </c>
      <c r="H448" s="11">
        <v>128786</v>
      </c>
      <c r="I448" s="11">
        <v>128819</v>
      </c>
      <c r="J448" s="11">
        <v>128651</v>
      </c>
      <c r="K448" s="11">
        <v>129251</v>
      </c>
      <c r="L448" s="11">
        <v>129587</v>
      </c>
      <c r="M448" s="11">
        <v>129928</v>
      </c>
      <c r="N448" s="11">
        <v>129476</v>
      </c>
      <c r="O448" s="11">
        <v>129180</v>
      </c>
      <c r="P448" s="11">
        <v>128724</v>
      </c>
      <c r="Q448" s="11">
        <v>128426</v>
      </c>
      <c r="R448" s="11">
        <v>127951</v>
      </c>
      <c r="S448" s="6">
        <v>127481</v>
      </c>
      <c r="T448" s="13">
        <v>126855</v>
      </c>
      <c r="U448" s="11"/>
      <c r="V448" s="11">
        <v>32315637</v>
      </c>
      <c r="W448" s="11">
        <v>33298351</v>
      </c>
      <c r="X448" s="11">
        <v>33858619</v>
      </c>
      <c r="Y448" s="11">
        <v>34342232</v>
      </c>
      <c r="Z448" s="11">
        <v>37040524</v>
      </c>
      <c r="AA448" s="11">
        <v>32159135</v>
      </c>
      <c r="AB448" s="11">
        <v>29278365</v>
      </c>
      <c r="AC448" s="11">
        <v>30410843</v>
      </c>
      <c r="AD448" s="11">
        <v>30231055</v>
      </c>
      <c r="AE448" s="11">
        <v>33463058</v>
      </c>
      <c r="AF448" s="11">
        <v>32380253</v>
      </c>
      <c r="AG448" s="11">
        <v>33269426</v>
      </c>
      <c r="AH448" s="11">
        <v>32550889</v>
      </c>
      <c r="AI448" s="11">
        <v>33574281</v>
      </c>
      <c r="AJ448" s="12">
        <v>37468271</v>
      </c>
      <c r="AK448" s="13">
        <v>36415548</v>
      </c>
      <c r="AL448" s="13">
        <v>34934646</v>
      </c>
      <c r="AM448" s="12"/>
      <c r="AN448" s="11">
        <v>205602232</v>
      </c>
      <c r="AO448" s="11">
        <v>204666141</v>
      </c>
      <c r="AP448" s="11">
        <v>202248490</v>
      </c>
      <c r="AQ448" s="11">
        <v>193645546</v>
      </c>
      <c r="AR448" s="11">
        <v>191163850</v>
      </c>
      <c r="AS448" s="11">
        <v>193496528</v>
      </c>
      <c r="AT448" s="11">
        <v>200635197</v>
      </c>
      <c r="AU448" s="11">
        <v>203204279</v>
      </c>
      <c r="AV448" s="11">
        <v>206582330</v>
      </c>
      <c r="AW448" s="11">
        <v>201352333</v>
      </c>
      <c r="AX448" s="11">
        <v>184812460</v>
      </c>
      <c r="AY448" s="11">
        <v>182268775</v>
      </c>
      <c r="AZ448" s="11">
        <v>183562328</v>
      </c>
      <c r="BA448" s="11">
        <v>183904149</v>
      </c>
      <c r="BB448" s="11">
        <v>188208731</v>
      </c>
      <c r="BC448" s="13">
        <v>189204153</v>
      </c>
      <c r="BD448" s="13">
        <v>191871072</v>
      </c>
      <c r="BE448" s="7">
        <v>111.61</v>
      </c>
    </row>
    <row r="449" spans="1:57">
      <c r="A449">
        <v>23205</v>
      </c>
      <c r="B449" t="s">
        <v>463</v>
      </c>
      <c r="C449" t="s">
        <v>469</v>
      </c>
      <c r="D449" s="11">
        <v>110966</v>
      </c>
      <c r="E449" s="11">
        <v>111813</v>
      </c>
      <c r="F449" s="11">
        <v>112371</v>
      </c>
      <c r="G449" s="11">
        <v>112743</v>
      </c>
      <c r="H449" s="11">
        <v>114336</v>
      </c>
      <c r="I449" s="11">
        <v>115442</v>
      </c>
      <c r="J449" s="11">
        <v>116394</v>
      </c>
      <c r="K449" s="11">
        <v>116674</v>
      </c>
      <c r="L449" s="11">
        <v>117290</v>
      </c>
      <c r="M449" s="11">
        <v>117583</v>
      </c>
      <c r="N449" s="11">
        <v>117427</v>
      </c>
      <c r="O449" s="11">
        <v>117041</v>
      </c>
      <c r="P449" s="11">
        <v>116883</v>
      </c>
      <c r="Q449" s="11">
        <v>116763</v>
      </c>
      <c r="R449" s="11">
        <v>116253</v>
      </c>
      <c r="S449" s="6">
        <v>116008</v>
      </c>
      <c r="T449" s="13">
        <v>115853</v>
      </c>
      <c r="U449" s="11"/>
      <c r="V449" s="11">
        <v>33629014</v>
      </c>
      <c r="W449" s="11">
        <v>36831427</v>
      </c>
      <c r="X449" s="11">
        <v>34660936</v>
      </c>
      <c r="Y449" s="11">
        <v>35042217</v>
      </c>
      <c r="Z449" s="11">
        <v>33465581</v>
      </c>
      <c r="AA449" s="11">
        <v>36788554</v>
      </c>
      <c r="AB449" s="11">
        <v>35469150</v>
      </c>
      <c r="AC449" s="11">
        <v>36960513</v>
      </c>
      <c r="AD449" s="11">
        <v>36424313</v>
      </c>
      <c r="AE449" s="11">
        <v>37177411</v>
      </c>
      <c r="AF449" s="11">
        <v>35827261</v>
      </c>
      <c r="AG449" s="11">
        <v>35682457</v>
      </c>
      <c r="AH449" s="11">
        <v>35051504</v>
      </c>
      <c r="AI449" s="11">
        <v>36824151</v>
      </c>
      <c r="AJ449" s="12">
        <v>43519700</v>
      </c>
      <c r="AK449" s="13">
        <v>38267188</v>
      </c>
      <c r="AL449" s="13">
        <v>38018710</v>
      </c>
      <c r="AM449" s="12"/>
      <c r="AN449" s="11">
        <v>181240412</v>
      </c>
      <c r="AO449" s="11">
        <v>177178027</v>
      </c>
      <c r="AP449" s="11">
        <v>178235853</v>
      </c>
      <c r="AQ449" s="11">
        <v>175374247</v>
      </c>
      <c r="AR449" s="11">
        <v>174940112</v>
      </c>
      <c r="AS449" s="11">
        <v>180850362</v>
      </c>
      <c r="AT449" s="11">
        <v>196158236</v>
      </c>
      <c r="AU449" s="11">
        <v>199287619</v>
      </c>
      <c r="AV449" s="11">
        <v>201207298</v>
      </c>
      <c r="AW449" s="11">
        <v>198461286</v>
      </c>
      <c r="AX449" s="11">
        <v>179677314</v>
      </c>
      <c r="AY449" s="11">
        <v>180006562</v>
      </c>
      <c r="AZ449" s="11">
        <v>179798583</v>
      </c>
      <c r="BA449" s="11">
        <v>182809912</v>
      </c>
      <c r="BB449" s="11">
        <v>185938813</v>
      </c>
      <c r="BC449" s="13">
        <v>188849267</v>
      </c>
      <c r="BD449" s="13">
        <v>191634923</v>
      </c>
      <c r="BE449" s="7">
        <v>47.24</v>
      </c>
    </row>
    <row r="450" spans="1:57">
      <c r="A450">
        <v>23206</v>
      </c>
      <c r="B450" t="s">
        <v>463</v>
      </c>
      <c r="C450" t="s">
        <v>470</v>
      </c>
      <c r="D450" s="11">
        <v>286055</v>
      </c>
      <c r="E450" s="11">
        <v>288298</v>
      </c>
      <c r="F450" s="11">
        <v>290738</v>
      </c>
      <c r="G450" s="11">
        <v>291967</v>
      </c>
      <c r="H450" s="11">
        <v>292836</v>
      </c>
      <c r="I450" s="11">
        <v>295102</v>
      </c>
      <c r="J450" s="11">
        <v>297020</v>
      </c>
      <c r="K450" s="11">
        <v>298889</v>
      </c>
      <c r="L450" s="11">
        <v>300644</v>
      </c>
      <c r="M450" s="11">
        <v>301265</v>
      </c>
      <c r="N450" s="11">
        <v>301773</v>
      </c>
      <c r="O450" s="11">
        <v>302696</v>
      </c>
      <c r="P450" s="11">
        <v>303361</v>
      </c>
      <c r="Q450" s="11">
        <v>304037</v>
      </c>
      <c r="R450" s="11">
        <v>304638</v>
      </c>
      <c r="S450" s="6">
        <v>305181</v>
      </c>
      <c r="T450" s="13">
        <v>305232</v>
      </c>
      <c r="U450" s="11"/>
      <c r="V450" s="11">
        <v>79702554</v>
      </c>
      <c r="W450" s="11">
        <v>81842219</v>
      </c>
      <c r="X450" s="11">
        <v>73521184</v>
      </c>
      <c r="Y450" s="11">
        <v>71854416</v>
      </c>
      <c r="Z450" s="11">
        <v>71834783</v>
      </c>
      <c r="AA450" s="11">
        <v>74164555</v>
      </c>
      <c r="AB450" s="11">
        <v>76797143</v>
      </c>
      <c r="AC450" s="11">
        <v>81230616</v>
      </c>
      <c r="AD450" s="11">
        <v>79121084</v>
      </c>
      <c r="AE450" s="11">
        <v>83946390</v>
      </c>
      <c r="AF450" s="11">
        <v>82141708</v>
      </c>
      <c r="AG450" s="11">
        <v>85560593</v>
      </c>
      <c r="AH450" s="11">
        <v>88478714</v>
      </c>
      <c r="AI450" s="11">
        <v>92187435</v>
      </c>
      <c r="AJ450" s="12">
        <v>93019834</v>
      </c>
      <c r="AK450" s="13">
        <v>94992106</v>
      </c>
      <c r="AL450" s="13">
        <v>99286291</v>
      </c>
      <c r="AM450" s="12"/>
      <c r="AN450" s="11">
        <v>492254601</v>
      </c>
      <c r="AO450" s="11">
        <v>490146624</v>
      </c>
      <c r="AP450" s="11">
        <v>485787296</v>
      </c>
      <c r="AQ450" s="11">
        <v>467712072</v>
      </c>
      <c r="AR450" s="11">
        <v>465491899</v>
      </c>
      <c r="AS450" s="11">
        <v>473760901</v>
      </c>
      <c r="AT450" s="11">
        <v>490920714</v>
      </c>
      <c r="AU450" s="11">
        <v>502327877</v>
      </c>
      <c r="AV450" s="11">
        <v>510220428</v>
      </c>
      <c r="AW450" s="11">
        <v>508951677</v>
      </c>
      <c r="AX450" s="11">
        <v>459791211</v>
      </c>
      <c r="AY450" s="11">
        <v>458785908</v>
      </c>
      <c r="AZ450" s="11">
        <v>462795378</v>
      </c>
      <c r="BA450" s="11">
        <v>465444127</v>
      </c>
      <c r="BB450" s="11">
        <v>475556721</v>
      </c>
      <c r="BC450" s="13">
        <v>479431330</v>
      </c>
      <c r="BD450" s="13">
        <v>491403220</v>
      </c>
      <c r="BE450" s="7">
        <v>92.71</v>
      </c>
    </row>
    <row r="451" spans="1:57">
      <c r="A451">
        <v>23207</v>
      </c>
      <c r="B451" t="s">
        <v>463</v>
      </c>
      <c r="C451" t="s">
        <v>471</v>
      </c>
      <c r="D451" s="11">
        <v>175004</v>
      </c>
      <c r="E451" s="11">
        <v>175848</v>
      </c>
      <c r="F451" s="11">
        <v>176731</v>
      </c>
      <c r="G451" s="11">
        <v>177491</v>
      </c>
      <c r="H451" s="11">
        <v>177977</v>
      </c>
      <c r="I451" s="11">
        <v>178601</v>
      </c>
      <c r="J451" s="11">
        <v>178973</v>
      </c>
      <c r="K451" s="11">
        <v>179635</v>
      </c>
      <c r="L451" s="11">
        <v>179634</v>
      </c>
      <c r="M451" s="11">
        <v>180003</v>
      </c>
      <c r="N451" s="11">
        <v>179864</v>
      </c>
      <c r="O451" s="11">
        <v>179920</v>
      </c>
      <c r="P451" s="11">
        <v>180046</v>
      </c>
      <c r="Q451" s="11">
        <v>180327</v>
      </c>
      <c r="R451" s="11">
        <v>180245</v>
      </c>
      <c r="S451" s="6">
        <v>180320</v>
      </c>
      <c r="T451" s="13">
        <v>180564</v>
      </c>
      <c r="U451" s="11"/>
      <c r="V451" s="11">
        <v>53621282</v>
      </c>
      <c r="W451" s="11">
        <v>53529581</v>
      </c>
      <c r="X451" s="11">
        <v>52965898</v>
      </c>
      <c r="Y451" s="11">
        <v>53515744</v>
      </c>
      <c r="Z451" s="11">
        <v>55264145</v>
      </c>
      <c r="AA451" s="11">
        <v>52003613</v>
      </c>
      <c r="AB451" s="11">
        <v>52252041</v>
      </c>
      <c r="AC451" s="11">
        <v>54508471</v>
      </c>
      <c r="AD451" s="11">
        <v>52086961</v>
      </c>
      <c r="AE451" s="11">
        <v>57047709</v>
      </c>
      <c r="AF451" s="11">
        <v>56202573</v>
      </c>
      <c r="AG451" s="11">
        <v>56810846</v>
      </c>
      <c r="AH451" s="11">
        <v>59652818</v>
      </c>
      <c r="AI451" s="11">
        <v>56262966</v>
      </c>
      <c r="AJ451" s="12">
        <v>58606331</v>
      </c>
      <c r="AK451" s="13">
        <v>60510556</v>
      </c>
      <c r="AL451" s="13">
        <v>62317006</v>
      </c>
      <c r="AM451" s="12"/>
      <c r="AN451" s="11">
        <v>270575868</v>
      </c>
      <c r="AO451" s="11">
        <v>267625728</v>
      </c>
      <c r="AP451" s="11">
        <v>262492232</v>
      </c>
      <c r="AQ451" s="11">
        <v>253924631</v>
      </c>
      <c r="AR451" s="11">
        <v>255862324</v>
      </c>
      <c r="AS451" s="11">
        <v>263391613</v>
      </c>
      <c r="AT451" s="11">
        <v>274866442</v>
      </c>
      <c r="AU451" s="11">
        <v>279516040</v>
      </c>
      <c r="AV451" s="11">
        <v>282997825</v>
      </c>
      <c r="AW451" s="11">
        <v>278439867</v>
      </c>
      <c r="AX451" s="11">
        <v>247419027</v>
      </c>
      <c r="AY451" s="11">
        <v>250427255</v>
      </c>
      <c r="AZ451" s="11">
        <v>250301065</v>
      </c>
      <c r="BA451" s="11">
        <v>255895319</v>
      </c>
      <c r="BB451" s="11">
        <v>259690856</v>
      </c>
      <c r="BC451" s="13">
        <v>263460698</v>
      </c>
      <c r="BD451" s="13">
        <v>274721877</v>
      </c>
      <c r="BE451" s="7">
        <v>160.75</v>
      </c>
    </row>
    <row r="452" spans="1:57">
      <c r="A452">
        <v>23208</v>
      </c>
      <c r="B452" t="s">
        <v>463</v>
      </c>
      <c r="C452" t="s">
        <v>472</v>
      </c>
      <c r="D452" s="11">
        <v>65847</v>
      </c>
      <c r="E452" s="11">
        <v>65929</v>
      </c>
      <c r="F452" s="11">
        <v>65866</v>
      </c>
      <c r="G452" s="11">
        <v>65849</v>
      </c>
      <c r="H452" s="11">
        <v>65841</v>
      </c>
      <c r="I452" s="11">
        <v>65836</v>
      </c>
      <c r="J452" s="11">
        <v>65766</v>
      </c>
      <c r="K452" s="11">
        <v>65842</v>
      </c>
      <c r="L452" s="11">
        <v>65930</v>
      </c>
      <c r="M452" s="11">
        <v>65643</v>
      </c>
      <c r="N452" s="11">
        <v>65422</v>
      </c>
      <c r="O452" s="11">
        <v>65118</v>
      </c>
      <c r="P452" s="11">
        <v>64517</v>
      </c>
      <c r="Q452" s="11">
        <v>64199</v>
      </c>
      <c r="R452" s="11">
        <v>63522</v>
      </c>
      <c r="S452" s="6">
        <v>63042</v>
      </c>
      <c r="T452" s="13">
        <v>62620</v>
      </c>
      <c r="U452" s="11"/>
      <c r="V452" s="11">
        <v>18060271</v>
      </c>
      <c r="W452" s="11">
        <v>17555653</v>
      </c>
      <c r="X452" s="11">
        <v>17893526</v>
      </c>
      <c r="Y452" s="11">
        <v>17346927</v>
      </c>
      <c r="Z452" s="11">
        <v>17786392</v>
      </c>
      <c r="AA452" s="11">
        <v>17739648</v>
      </c>
      <c r="AB452" s="11">
        <v>17389266</v>
      </c>
      <c r="AC452" s="11">
        <v>17879937</v>
      </c>
      <c r="AD452" s="11">
        <v>17484015</v>
      </c>
      <c r="AE452" s="11">
        <v>19335348</v>
      </c>
      <c r="AF452" s="11">
        <v>19707912</v>
      </c>
      <c r="AG452" s="11">
        <v>19020194</v>
      </c>
      <c r="AH452" s="11">
        <v>19858854</v>
      </c>
      <c r="AI452" s="11">
        <v>19642953</v>
      </c>
      <c r="AJ452" s="12">
        <v>20801582</v>
      </c>
      <c r="AK452" s="13">
        <v>19473347</v>
      </c>
      <c r="AL452" s="13">
        <v>20430195</v>
      </c>
      <c r="AM452" s="12"/>
      <c r="AN452" s="11">
        <v>96951305</v>
      </c>
      <c r="AO452" s="11">
        <v>96284576</v>
      </c>
      <c r="AP452" s="11">
        <v>95529579</v>
      </c>
      <c r="AQ452" s="11">
        <v>90818006</v>
      </c>
      <c r="AR452" s="11">
        <v>89056904</v>
      </c>
      <c r="AS452" s="11">
        <v>90225666</v>
      </c>
      <c r="AT452" s="11">
        <v>94870947</v>
      </c>
      <c r="AU452" s="11">
        <v>96258538</v>
      </c>
      <c r="AV452" s="11">
        <v>96597393</v>
      </c>
      <c r="AW452" s="11">
        <v>94639948</v>
      </c>
      <c r="AX452" s="11">
        <v>87174204</v>
      </c>
      <c r="AY452" s="11">
        <v>86014045</v>
      </c>
      <c r="AZ452" s="11">
        <v>85375946</v>
      </c>
      <c r="BA452" s="11">
        <v>86276636</v>
      </c>
      <c r="BB452" s="11">
        <v>86391630</v>
      </c>
      <c r="BC452" s="13">
        <v>87323125</v>
      </c>
      <c r="BD452" s="13">
        <v>88352301</v>
      </c>
      <c r="BE452" s="7">
        <v>25.08</v>
      </c>
    </row>
    <row r="453" spans="1:57">
      <c r="A453">
        <v>23209</v>
      </c>
      <c r="B453" t="s">
        <v>463</v>
      </c>
      <c r="C453" t="s">
        <v>473</v>
      </c>
      <c r="D453" s="11">
        <v>66724</v>
      </c>
      <c r="E453" s="11">
        <v>67138</v>
      </c>
      <c r="F453" s="11">
        <v>67685</v>
      </c>
      <c r="G453" s="11">
        <v>68265</v>
      </c>
      <c r="H453" s="11">
        <v>68761</v>
      </c>
      <c r="I453" s="11">
        <v>69214</v>
      </c>
      <c r="J453" s="11">
        <v>69632</v>
      </c>
      <c r="K453" s="11">
        <v>69941</v>
      </c>
      <c r="L453" s="11">
        <v>70013</v>
      </c>
      <c r="M453" s="11">
        <v>69979</v>
      </c>
      <c r="N453" s="11">
        <v>69957</v>
      </c>
      <c r="O453" s="11">
        <v>69672</v>
      </c>
      <c r="P453" s="11">
        <v>69368</v>
      </c>
      <c r="Q453" s="11">
        <v>69166</v>
      </c>
      <c r="R453" s="11">
        <v>68756</v>
      </c>
      <c r="S453" s="6">
        <v>68462</v>
      </c>
      <c r="T453" s="13">
        <v>68386</v>
      </c>
      <c r="U453" s="11"/>
      <c r="V453" s="11">
        <v>30543583</v>
      </c>
      <c r="W453" s="11">
        <v>27281843</v>
      </c>
      <c r="X453" s="11">
        <v>29933464</v>
      </c>
      <c r="Y453" s="11">
        <v>27939552</v>
      </c>
      <c r="Z453" s="11">
        <v>26549791</v>
      </c>
      <c r="AA453" s="11">
        <v>29269296</v>
      </c>
      <c r="AB453" s="11">
        <v>28274838</v>
      </c>
      <c r="AC453" s="11">
        <v>29726653</v>
      </c>
      <c r="AD453" s="11">
        <v>30038789</v>
      </c>
      <c r="AE453" s="11">
        <v>30242449</v>
      </c>
      <c r="AF453" s="11">
        <v>26525855</v>
      </c>
      <c r="AG453" s="11">
        <v>27596889</v>
      </c>
      <c r="AH453" s="11">
        <v>26859802</v>
      </c>
      <c r="AI453" s="11">
        <v>25557686</v>
      </c>
      <c r="AJ453" s="12">
        <v>26913475</v>
      </c>
      <c r="AK453" s="13">
        <v>29014895</v>
      </c>
      <c r="AL453" s="13">
        <v>28072404</v>
      </c>
      <c r="AM453" s="12"/>
      <c r="AN453" s="11">
        <v>112887874</v>
      </c>
      <c r="AO453" s="11">
        <v>113067979</v>
      </c>
      <c r="AP453" s="11">
        <v>112156063</v>
      </c>
      <c r="AQ453" s="11">
        <v>111187125</v>
      </c>
      <c r="AR453" s="11">
        <v>112263392</v>
      </c>
      <c r="AS453" s="11">
        <v>115367510</v>
      </c>
      <c r="AT453" s="11">
        <v>121252475</v>
      </c>
      <c r="AU453" s="11">
        <v>125360652</v>
      </c>
      <c r="AV453" s="11">
        <v>129253894</v>
      </c>
      <c r="AW453" s="11">
        <v>127930947</v>
      </c>
      <c r="AX453" s="11">
        <v>107632915</v>
      </c>
      <c r="AY453" s="11">
        <v>111285695</v>
      </c>
      <c r="AZ453" s="11">
        <v>111421365</v>
      </c>
      <c r="BA453" s="11">
        <v>115067086</v>
      </c>
      <c r="BB453" s="11">
        <v>115603526</v>
      </c>
      <c r="BC453" s="13">
        <v>118577945</v>
      </c>
      <c r="BD453" s="13">
        <v>121316634</v>
      </c>
      <c r="BE453" s="7">
        <v>35.86</v>
      </c>
    </row>
    <row r="454" spans="1:57">
      <c r="A454">
        <v>23210</v>
      </c>
      <c r="B454" t="s">
        <v>463</v>
      </c>
      <c r="C454" t="s">
        <v>474</v>
      </c>
      <c r="D454" s="11">
        <v>129712</v>
      </c>
      <c r="E454" s="11">
        <v>131271</v>
      </c>
      <c r="F454" s="11">
        <v>132844</v>
      </c>
      <c r="G454" s="11">
        <v>134424</v>
      </c>
      <c r="H454" s="11">
        <v>135936</v>
      </c>
      <c r="I454" s="11">
        <v>136941</v>
      </c>
      <c r="J454" s="11">
        <v>138016</v>
      </c>
      <c r="K454" s="11">
        <v>139586</v>
      </c>
      <c r="L454" s="11">
        <v>140351</v>
      </c>
      <c r="M454" s="11">
        <v>141242</v>
      </c>
      <c r="N454" s="11">
        <v>141812</v>
      </c>
      <c r="O454" s="11">
        <v>142354</v>
      </c>
      <c r="P454" s="11">
        <v>143263</v>
      </c>
      <c r="Q454" s="11">
        <v>143989</v>
      </c>
      <c r="R454" s="11">
        <v>145054</v>
      </c>
      <c r="S454" s="6">
        <v>145454</v>
      </c>
      <c r="T454" s="13">
        <v>146097</v>
      </c>
      <c r="U454" s="11"/>
      <c r="V454" s="11">
        <v>42359093</v>
      </c>
      <c r="W454" s="11">
        <v>43081975</v>
      </c>
      <c r="X454" s="11">
        <v>45170469</v>
      </c>
      <c r="Y454" s="11">
        <v>43726609</v>
      </c>
      <c r="Z454" s="11">
        <v>46160292</v>
      </c>
      <c r="AA454" s="11">
        <v>49237265</v>
      </c>
      <c r="AB454" s="11">
        <v>52661598</v>
      </c>
      <c r="AC454" s="11">
        <v>55311757</v>
      </c>
      <c r="AD454" s="11">
        <v>53075920</v>
      </c>
      <c r="AE454" s="11">
        <v>57742171</v>
      </c>
      <c r="AF454" s="11">
        <v>51000838</v>
      </c>
      <c r="AG454" s="11">
        <v>47097172</v>
      </c>
      <c r="AH454" s="11">
        <v>45030231</v>
      </c>
      <c r="AI454" s="11">
        <v>50392818</v>
      </c>
      <c r="AJ454" s="12">
        <v>51834978</v>
      </c>
      <c r="AK454" s="13">
        <v>53449805</v>
      </c>
      <c r="AL454" s="13">
        <v>55505557</v>
      </c>
      <c r="AM454" s="12"/>
      <c r="AN454" s="11">
        <v>243099863</v>
      </c>
      <c r="AO454" s="11">
        <v>247304515</v>
      </c>
      <c r="AP454" s="11">
        <v>246998886</v>
      </c>
      <c r="AQ454" s="11">
        <v>247509630</v>
      </c>
      <c r="AR454" s="11">
        <v>252950152</v>
      </c>
      <c r="AS454" s="11">
        <v>261161689</v>
      </c>
      <c r="AT454" s="11">
        <v>273474918</v>
      </c>
      <c r="AU454" s="11">
        <v>283052064</v>
      </c>
      <c r="AV454" s="11">
        <v>288341984</v>
      </c>
      <c r="AW454" s="11">
        <v>287156319</v>
      </c>
      <c r="AX454" s="11">
        <v>249048471</v>
      </c>
      <c r="AY454" s="11">
        <v>257700634</v>
      </c>
      <c r="AZ454" s="11">
        <v>263059877</v>
      </c>
      <c r="BA454" s="11">
        <v>269501654</v>
      </c>
      <c r="BB454" s="11">
        <v>280201981</v>
      </c>
      <c r="BC454" s="13">
        <v>286537267</v>
      </c>
      <c r="BD454" s="13">
        <v>289328183</v>
      </c>
      <c r="BE454" s="7">
        <v>50.45</v>
      </c>
    </row>
    <row r="455" spans="1:57">
      <c r="A455">
        <v>23211</v>
      </c>
      <c r="B455" t="s">
        <v>463</v>
      </c>
      <c r="C455" t="s">
        <v>475</v>
      </c>
      <c r="D455" s="11">
        <v>386535</v>
      </c>
      <c r="E455" s="11">
        <v>388197</v>
      </c>
      <c r="F455" s="11">
        <v>389929</v>
      </c>
      <c r="G455" s="11">
        <v>391490</v>
      </c>
      <c r="H455" s="11">
        <v>394327</v>
      </c>
      <c r="I455" s="11">
        <v>398075</v>
      </c>
      <c r="J455" s="11">
        <v>401120</v>
      </c>
      <c r="K455" s="11">
        <v>404804</v>
      </c>
      <c r="L455" s="11">
        <v>406821</v>
      </c>
      <c r="M455" s="11">
        <v>408191</v>
      </c>
      <c r="N455" s="11">
        <v>408569</v>
      </c>
      <c r="O455" s="11">
        <v>409157</v>
      </c>
      <c r="P455" s="11">
        <v>409202</v>
      </c>
      <c r="Q455" s="11">
        <v>409070</v>
      </c>
      <c r="R455" s="11">
        <v>408494</v>
      </c>
      <c r="S455" s="6">
        <v>408638</v>
      </c>
      <c r="T455" s="13">
        <v>409105</v>
      </c>
      <c r="U455" s="11"/>
      <c r="V455" s="11">
        <v>154585176</v>
      </c>
      <c r="W455" s="11">
        <v>162988803</v>
      </c>
      <c r="X455" s="11">
        <v>158371162</v>
      </c>
      <c r="Y455" s="11">
        <v>155410615</v>
      </c>
      <c r="Z455" s="11">
        <v>156819328</v>
      </c>
      <c r="AA455" s="11">
        <v>157532378</v>
      </c>
      <c r="AB455" s="11">
        <v>172720416</v>
      </c>
      <c r="AC455" s="11">
        <v>177753788</v>
      </c>
      <c r="AD455" s="11">
        <v>164788131</v>
      </c>
      <c r="AE455" s="11">
        <v>178837376</v>
      </c>
      <c r="AF455" s="11">
        <v>161674704</v>
      </c>
      <c r="AG455" s="11">
        <v>163534827</v>
      </c>
      <c r="AH455" s="11">
        <v>159428216</v>
      </c>
      <c r="AI455" s="11">
        <v>163941550</v>
      </c>
      <c r="AJ455" s="12">
        <v>183975847</v>
      </c>
      <c r="AK455" s="13">
        <v>186664575</v>
      </c>
      <c r="AL455" s="13">
        <v>186529705</v>
      </c>
      <c r="AM455" s="12"/>
      <c r="AN455" s="11">
        <v>733048698</v>
      </c>
      <c r="AO455" s="11">
        <v>735965438</v>
      </c>
      <c r="AP455" s="11">
        <v>735391469</v>
      </c>
      <c r="AQ455" s="11">
        <v>733999304</v>
      </c>
      <c r="AR455" s="11">
        <v>737041516</v>
      </c>
      <c r="AS455" s="11">
        <v>753232006</v>
      </c>
      <c r="AT455" s="11">
        <v>779781851</v>
      </c>
      <c r="AU455" s="11">
        <v>798639319</v>
      </c>
      <c r="AV455" s="11">
        <v>826395529</v>
      </c>
      <c r="AW455" s="11">
        <v>819652514</v>
      </c>
      <c r="AX455" s="11">
        <v>713924484</v>
      </c>
      <c r="AY455" s="11">
        <v>713726469</v>
      </c>
      <c r="AZ455" s="11">
        <v>717049480</v>
      </c>
      <c r="BA455" s="11">
        <v>726840451</v>
      </c>
      <c r="BB455" s="11">
        <v>753238099</v>
      </c>
      <c r="BC455" s="13">
        <v>765620560</v>
      </c>
      <c r="BD455" s="13">
        <v>782833032</v>
      </c>
      <c r="BE455" s="7">
        <v>918.47</v>
      </c>
    </row>
    <row r="456" spans="1:57">
      <c r="A456">
        <v>23212</v>
      </c>
      <c r="B456" t="s">
        <v>463</v>
      </c>
      <c r="C456" t="s">
        <v>476</v>
      </c>
      <c r="D456" s="11">
        <v>158822</v>
      </c>
      <c r="E456" s="11">
        <v>160263</v>
      </c>
      <c r="F456" s="11">
        <v>162008</v>
      </c>
      <c r="G456" s="11">
        <v>163471</v>
      </c>
      <c r="H456" s="11">
        <v>165191</v>
      </c>
      <c r="I456" s="11">
        <v>167781</v>
      </c>
      <c r="J456" s="11">
        <v>169800</v>
      </c>
      <c r="K456" s="11">
        <v>171586</v>
      </c>
      <c r="L456" s="11">
        <v>173066</v>
      </c>
      <c r="M456" s="11">
        <v>174305</v>
      </c>
      <c r="N456" s="11">
        <v>175664</v>
      </c>
      <c r="O456" s="11">
        <v>176574</v>
      </c>
      <c r="P456" s="11">
        <v>177465</v>
      </c>
      <c r="Q456" s="11">
        <v>178375</v>
      </c>
      <c r="R456" s="11">
        <v>179380</v>
      </c>
      <c r="S456" s="6">
        <v>180004</v>
      </c>
      <c r="T456" s="13">
        <v>180529</v>
      </c>
      <c r="U456" s="11"/>
      <c r="V456" s="11">
        <v>50525791</v>
      </c>
      <c r="W456" s="11">
        <v>49298396</v>
      </c>
      <c r="X456" s="11">
        <v>46065201</v>
      </c>
      <c r="Y456" s="11">
        <v>50243555</v>
      </c>
      <c r="Z456" s="11">
        <v>50057957</v>
      </c>
      <c r="AA456" s="11">
        <v>52402660</v>
      </c>
      <c r="AB456" s="11">
        <v>53748562</v>
      </c>
      <c r="AC456" s="11">
        <v>58438868</v>
      </c>
      <c r="AD456" s="11">
        <v>60282205</v>
      </c>
      <c r="AE456" s="11">
        <v>57976387</v>
      </c>
      <c r="AF456" s="11">
        <v>56332113</v>
      </c>
      <c r="AG456" s="11">
        <v>56084716</v>
      </c>
      <c r="AH456" s="11">
        <v>56333396</v>
      </c>
      <c r="AI456" s="11">
        <v>59527568</v>
      </c>
      <c r="AJ456" s="12">
        <v>60912527</v>
      </c>
      <c r="AK456" s="13">
        <v>61878743</v>
      </c>
      <c r="AL456" s="13">
        <v>70016207</v>
      </c>
      <c r="AM456" s="12"/>
      <c r="AN456" s="11">
        <v>277828101</v>
      </c>
      <c r="AO456" s="11">
        <v>281644892</v>
      </c>
      <c r="AP456" s="11">
        <v>282235473</v>
      </c>
      <c r="AQ456" s="11">
        <v>282502953</v>
      </c>
      <c r="AR456" s="11">
        <v>287819471</v>
      </c>
      <c r="AS456" s="11">
        <v>297544193</v>
      </c>
      <c r="AT456" s="11">
        <v>312682395</v>
      </c>
      <c r="AU456" s="11">
        <v>334261472</v>
      </c>
      <c r="AV456" s="11">
        <v>332285900</v>
      </c>
      <c r="AW456" s="11">
        <v>332805502</v>
      </c>
      <c r="AX456" s="11">
        <v>289469234</v>
      </c>
      <c r="AY456" s="11">
        <v>301230064</v>
      </c>
      <c r="AZ456" s="11">
        <v>304933402</v>
      </c>
      <c r="BA456" s="11">
        <v>313233549</v>
      </c>
      <c r="BB456" s="11">
        <v>324487001</v>
      </c>
      <c r="BC456" s="13">
        <v>328477695</v>
      </c>
      <c r="BD456" s="13">
        <v>337932539</v>
      </c>
      <c r="BE456" s="7">
        <v>86.01</v>
      </c>
    </row>
    <row r="457" spans="1:57">
      <c r="A457">
        <v>23213</v>
      </c>
      <c r="B457" t="s">
        <v>463</v>
      </c>
      <c r="C457" t="s">
        <v>477</v>
      </c>
      <c r="D457" s="11">
        <v>159989</v>
      </c>
      <c r="E457" s="11">
        <v>160000</v>
      </c>
      <c r="F457" s="11">
        <v>159996</v>
      </c>
      <c r="G457" s="11">
        <v>160635</v>
      </c>
      <c r="H457" s="11">
        <v>160996</v>
      </c>
      <c r="I457" s="11">
        <v>161061</v>
      </c>
      <c r="J457" s="11">
        <v>161524</v>
      </c>
      <c r="K457" s="11">
        <v>162126</v>
      </c>
      <c r="L457" s="11">
        <v>162728</v>
      </c>
      <c r="M457" s="11">
        <v>163379</v>
      </c>
      <c r="N457" s="11">
        <v>163830</v>
      </c>
      <c r="O457" s="11">
        <v>164103</v>
      </c>
      <c r="P457" s="11">
        <v>164246</v>
      </c>
      <c r="Q457" s="11">
        <v>164120</v>
      </c>
      <c r="R457" s="11">
        <v>164295</v>
      </c>
      <c r="S457" s="6">
        <v>164209</v>
      </c>
      <c r="T457" s="13">
        <v>163842</v>
      </c>
      <c r="U457" s="11"/>
      <c r="V457" s="11">
        <v>46859478</v>
      </c>
      <c r="W457" s="11">
        <v>47639198</v>
      </c>
      <c r="X457" s="11">
        <v>47426142</v>
      </c>
      <c r="Y457" s="11">
        <v>46972532</v>
      </c>
      <c r="Z457" s="11">
        <v>45867413</v>
      </c>
      <c r="AA457" s="11">
        <v>49198326</v>
      </c>
      <c r="AB457" s="11">
        <v>47949865</v>
      </c>
      <c r="AC457" s="11">
        <v>52487713</v>
      </c>
      <c r="AD457" s="11">
        <v>54543210</v>
      </c>
      <c r="AE457" s="11">
        <v>54828279</v>
      </c>
      <c r="AF457" s="11">
        <v>54020238</v>
      </c>
      <c r="AG457" s="11">
        <v>52170206</v>
      </c>
      <c r="AH457" s="11">
        <v>52886398</v>
      </c>
      <c r="AI457" s="11">
        <v>53005582</v>
      </c>
      <c r="AJ457" s="12">
        <v>52260358</v>
      </c>
      <c r="AK457" s="13">
        <v>52548727</v>
      </c>
      <c r="AL457" s="13">
        <v>53366289</v>
      </c>
      <c r="AM457" s="12"/>
      <c r="AN457" s="11">
        <v>262848869</v>
      </c>
      <c r="AO457" s="11">
        <v>260845238</v>
      </c>
      <c r="AP457" s="11">
        <v>258060482</v>
      </c>
      <c r="AQ457" s="11">
        <v>253942952</v>
      </c>
      <c r="AR457" s="11">
        <v>256099941</v>
      </c>
      <c r="AS457" s="11">
        <v>261356693</v>
      </c>
      <c r="AT457" s="11">
        <v>272829695</v>
      </c>
      <c r="AU457" s="11">
        <v>279461287</v>
      </c>
      <c r="AV457" s="11">
        <v>288903953</v>
      </c>
      <c r="AW457" s="11">
        <v>285540415</v>
      </c>
      <c r="AX457" s="11">
        <v>248532057</v>
      </c>
      <c r="AY457" s="11">
        <v>254136063</v>
      </c>
      <c r="AZ457" s="11">
        <v>263309876</v>
      </c>
      <c r="BA457" s="11">
        <v>259589875</v>
      </c>
      <c r="BB457" s="11">
        <v>266552005</v>
      </c>
      <c r="BC457" s="13">
        <v>273127821</v>
      </c>
      <c r="BD457" s="13">
        <v>276444140</v>
      </c>
      <c r="BE457" s="7">
        <v>160.34</v>
      </c>
    </row>
    <row r="458" spans="1:57">
      <c r="A458">
        <v>23214</v>
      </c>
      <c r="B458" t="s">
        <v>463</v>
      </c>
      <c r="C458" t="s">
        <v>478</v>
      </c>
      <c r="D458" s="11">
        <v>82582</v>
      </c>
      <c r="E458" s="11">
        <v>82292</v>
      </c>
      <c r="F458" s="11">
        <v>81920</v>
      </c>
      <c r="G458" s="11">
        <v>81893</v>
      </c>
      <c r="H458" s="11">
        <v>81739</v>
      </c>
      <c r="I458" s="11">
        <v>81678</v>
      </c>
      <c r="J458" s="11">
        <v>81579</v>
      </c>
      <c r="K458" s="11">
        <v>81380</v>
      </c>
      <c r="L458" s="11">
        <v>81515</v>
      </c>
      <c r="M458" s="11">
        <v>81280</v>
      </c>
      <c r="N458" s="11">
        <v>80898</v>
      </c>
      <c r="O458" s="11">
        <v>80498</v>
      </c>
      <c r="P458" s="11">
        <v>80089</v>
      </c>
      <c r="Q458" s="11">
        <v>79690</v>
      </c>
      <c r="R458" s="11">
        <v>79518</v>
      </c>
      <c r="S458" s="6">
        <v>78965</v>
      </c>
      <c r="T458" s="13">
        <v>78326</v>
      </c>
      <c r="U458" s="11"/>
      <c r="V458" s="11">
        <v>25915722</v>
      </c>
      <c r="W458" s="11">
        <v>26720435</v>
      </c>
      <c r="X458" s="11">
        <v>26940936</v>
      </c>
      <c r="Y458" s="11">
        <v>26684846</v>
      </c>
      <c r="Z458" s="11">
        <v>26450524</v>
      </c>
      <c r="AA458" s="11">
        <v>25181017</v>
      </c>
      <c r="AB458" s="11">
        <v>23884188</v>
      </c>
      <c r="AC458" s="11">
        <v>23843504</v>
      </c>
      <c r="AD458" s="11">
        <v>23518333</v>
      </c>
      <c r="AE458" s="11">
        <v>28718108</v>
      </c>
      <c r="AF458" s="11">
        <v>25579621</v>
      </c>
      <c r="AG458" s="11">
        <v>26568296</v>
      </c>
      <c r="AH458" s="11">
        <v>26585497</v>
      </c>
      <c r="AI458" s="11">
        <v>25599110</v>
      </c>
      <c r="AJ458" s="12">
        <v>26709391</v>
      </c>
      <c r="AK458" s="13">
        <v>27139137</v>
      </c>
      <c r="AL458" s="13">
        <v>26651531</v>
      </c>
      <c r="AM458" s="12"/>
      <c r="AN458" s="11">
        <v>119938661</v>
      </c>
      <c r="AO458" s="11">
        <v>118055669</v>
      </c>
      <c r="AP458" s="11">
        <v>114887426</v>
      </c>
      <c r="AQ458" s="11">
        <v>111032326</v>
      </c>
      <c r="AR458" s="11">
        <v>110595098</v>
      </c>
      <c r="AS458" s="11">
        <v>112666792</v>
      </c>
      <c r="AT458" s="11">
        <v>117447856</v>
      </c>
      <c r="AU458" s="11">
        <v>119617674</v>
      </c>
      <c r="AV458" s="11">
        <v>121404576</v>
      </c>
      <c r="AW458" s="11">
        <v>119163756</v>
      </c>
      <c r="AX458" s="11">
        <v>109898446</v>
      </c>
      <c r="AY458" s="11">
        <v>107899848</v>
      </c>
      <c r="AZ458" s="11">
        <v>108981717</v>
      </c>
      <c r="BA458" s="11">
        <v>109496049</v>
      </c>
      <c r="BB458" s="11">
        <v>111929586</v>
      </c>
      <c r="BC458" s="13">
        <v>113302369</v>
      </c>
      <c r="BD458" s="13">
        <v>116195319</v>
      </c>
      <c r="BE458" s="7">
        <v>56.81</v>
      </c>
    </row>
    <row r="459" spans="1:57">
      <c r="A459">
        <v>23215</v>
      </c>
      <c r="B459" t="s">
        <v>463</v>
      </c>
      <c r="C459" t="s">
        <v>479</v>
      </c>
      <c r="D459" s="11">
        <v>71842</v>
      </c>
      <c r="E459" s="11">
        <v>72164</v>
      </c>
      <c r="F459" s="11">
        <v>72352</v>
      </c>
      <c r="G459" s="11">
        <v>72654</v>
      </c>
      <c r="H459" s="11">
        <v>73004</v>
      </c>
      <c r="I459" s="11">
        <v>73122</v>
      </c>
      <c r="J459" s="11">
        <v>73394</v>
      </c>
      <c r="K459" s="11">
        <v>73720</v>
      </c>
      <c r="L459" s="11">
        <v>73880</v>
      </c>
      <c r="M459" s="11">
        <v>73961</v>
      </c>
      <c r="N459" s="11">
        <v>73895</v>
      </c>
      <c r="O459" s="11">
        <v>73899</v>
      </c>
      <c r="P459" s="11">
        <v>73684</v>
      </c>
      <c r="Q459" s="11">
        <v>73460</v>
      </c>
      <c r="R459" s="11">
        <v>73065</v>
      </c>
      <c r="S459" s="6">
        <v>72968</v>
      </c>
      <c r="T459" s="13">
        <v>72666</v>
      </c>
      <c r="U459" s="11"/>
      <c r="V459" s="11">
        <v>20864824</v>
      </c>
      <c r="W459" s="11">
        <v>20007115</v>
      </c>
      <c r="X459" s="11">
        <v>19581976</v>
      </c>
      <c r="Y459" s="11">
        <v>18960114</v>
      </c>
      <c r="Z459" s="11">
        <v>18822635</v>
      </c>
      <c r="AA459" s="11">
        <v>18510798</v>
      </c>
      <c r="AB459" s="11">
        <v>19008985</v>
      </c>
      <c r="AC459" s="11">
        <v>20518885</v>
      </c>
      <c r="AD459" s="11">
        <v>20822580</v>
      </c>
      <c r="AE459" s="11">
        <v>24411249</v>
      </c>
      <c r="AF459" s="11">
        <v>21598789</v>
      </c>
      <c r="AG459" s="11">
        <v>21901762</v>
      </c>
      <c r="AH459" s="11">
        <v>24093806</v>
      </c>
      <c r="AI459" s="11">
        <v>22962431</v>
      </c>
      <c r="AJ459" s="12">
        <v>22950972</v>
      </c>
      <c r="AK459" s="13">
        <v>25608974</v>
      </c>
      <c r="AL459" s="13">
        <v>23468682</v>
      </c>
      <c r="AM459" s="12"/>
      <c r="AN459" s="11">
        <v>115730883</v>
      </c>
      <c r="AO459" s="11">
        <v>115717981</v>
      </c>
      <c r="AP459" s="11">
        <v>113830343</v>
      </c>
      <c r="AQ459" s="11">
        <v>108167787</v>
      </c>
      <c r="AR459" s="11">
        <v>106923785</v>
      </c>
      <c r="AS459" s="11">
        <v>109554521</v>
      </c>
      <c r="AT459" s="11">
        <v>114966360</v>
      </c>
      <c r="AU459" s="11">
        <v>116680430</v>
      </c>
      <c r="AV459" s="11">
        <v>118187899</v>
      </c>
      <c r="AW459" s="11">
        <v>115615490</v>
      </c>
      <c r="AX459" s="11">
        <v>103257101</v>
      </c>
      <c r="AY459" s="11">
        <v>103381421</v>
      </c>
      <c r="AZ459" s="11">
        <v>104776050</v>
      </c>
      <c r="BA459" s="11">
        <v>104756383</v>
      </c>
      <c r="BB459" s="11">
        <v>105543471</v>
      </c>
      <c r="BC459" s="13">
        <v>106722951</v>
      </c>
      <c r="BD459" s="13">
        <v>108825038</v>
      </c>
      <c r="BE459" s="7">
        <v>74.97</v>
      </c>
    </row>
    <row r="460" spans="1:57">
      <c r="A460">
        <v>23216</v>
      </c>
      <c r="B460" t="s">
        <v>463</v>
      </c>
      <c r="C460" t="s">
        <v>480</v>
      </c>
      <c r="D460" s="11">
        <v>50885</v>
      </c>
      <c r="E460" s="11">
        <v>50621</v>
      </c>
      <c r="F460" s="11">
        <v>50549</v>
      </c>
      <c r="G460" s="11">
        <v>50456</v>
      </c>
      <c r="H460" s="11">
        <v>51115</v>
      </c>
      <c r="I460" s="11">
        <v>51587</v>
      </c>
      <c r="J460" s="11">
        <v>52246</v>
      </c>
      <c r="K460" s="11">
        <v>53112</v>
      </c>
      <c r="L460" s="11">
        <v>54173</v>
      </c>
      <c r="M460" s="11">
        <v>54679</v>
      </c>
      <c r="N460" s="11">
        <v>55045</v>
      </c>
      <c r="O460" s="11">
        <v>55555</v>
      </c>
      <c r="P460" s="11">
        <v>56050</v>
      </c>
      <c r="Q460" s="11">
        <v>56508</v>
      </c>
      <c r="R460" s="11">
        <v>56960</v>
      </c>
      <c r="S460" s="6">
        <v>57315</v>
      </c>
      <c r="T460" s="13">
        <v>57467</v>
      </c>
      <c r="U460" s="11"/>
      <c r="V460" s="11">
        <v>18510306</v>
      </c>
      <c r="W460" s="11">
        <v>19668512</v>
      </c>
      <c r="X460" s="11">
        <v>18743602</v>
      </c>
      <c r="Y460" s="11">
        <v>19731277</v>
      </c>
      <c r="Z460" s="11">
        <v>19734372</v>
      </c>
      <c r="AA460" s="11">
        <v>18304751</v>
      </c>
      <c r="AB460" s="11">
        <v>19080497</v>
      </c>
      <c r="AC460" s="11">
        <v>18945338</v>
      </c>
      <c r="AD460" s="11">
        <v>18472995</v>
      </c>
      <c r="AE460" s="11">
        <v>20185857</v>
      </c>
      <c r="AF460" s="11">
        <v>19478167</v>
      </c>
      <c r="AG460" s="11">
        <v>20624384</v>
      </c>
      <c r="AH460" s="11">
        <v>19489853</v>
      </c>
      <c r="AI460" s="11">
        <v>20405062</v>
      </c>
      <c r="AJ460" s="12">
        <v>20375129</v>
      </c>
      <c r="AK460" s="13">
        <v>20751063</v>
      </c>
      <c r="AL460" s="13">
        <v>20780627</v>
      </c>
      <c r="AM460" s="12"/>
      <c r="AN460" s="11">
        <v>73327277</v>
      </c>
      <c r="AO460" s="11">
        <v>82346616</v>
      </c>
      <c r="AP460" s="11">
        <v>72678923</v>
      </c>
      <c r="AQ460" s="11">
        <v>69555942</v>
      </c>
      <c r="AR460" s="11">
        <v>67256305</v>
      </c>
      <c r="AS460" s="11">
        <v>69941481</v>
      </c>
      <c r="AT460" s="11">
        <v>74915960</v>
      </c>
      <c r="AU460" s="11">
        <v>76515137</v>
      </c>
      <c r="AV460" s="11">
        <v>77817458</v>
      </c>
      <c r="AW460" s="11">
        <v>79621951</v>
      </c>
      <c r="AX460" s="11">
        <v>73254631</v>
      </c>
      <c r="AY460" s="11">
        <v>73463290</v>
      </c>
      <c r="AZ460" s="11">
        <v>75315140</v>
      </c>
      <c r="BA460" s="11">
        <v>76742599</v>
      </c>
      <c r="BB460" s="11">
        <v>78893509</v>
      </c>
      <c r="BC460" s="13">
        <v>79693398</v>
      </c>
      <c r="BD460" s="13">
        <v>82257284</v>
      </c>
      <c r="BE460" s="7">
        <v>55.63</v>
      </c>
    </row>
    <row r="461" spans="1:57">
      <c r="A461">
        <v>23217</v>
      </c>
      <c r="B461" t="s">
        <v>463</v>
      </c>
      <c r="C461" t="s">
        <v>481</v>
      </c>
      <c r="D461" s="11">
        <v>98161</v>
      </c>
      <c r="E461" s="11">
        <v>98399</v>
      </c>
      <c r="F461" s="11">
        <v>98817</v>
      </c>
      <c r="G461" s="11">
        <v>99021</v>
      </c>
      <c r="H461" s="11">
        <v>99089</v>
      </c>
      <c r="I461" s="11">
        <v>99596</v>
      </c>
      <c r="J461" s="11">
        <v>99761</v>
      </c>
      <c r="K461" s="11">
        <v>99919</v>
      </c>
      <c r="L461" s="11">
        <v>100223</v>
      </c>
      <c r="M461" s="11">
        <v>100064</v>
      </c>
      <c r="N461" s="11">
        <v>100029</v>
      </c>
      <c r="O461" s="11">
        <v>99996</v>
      </c>
      <c r="P461" s="11">
        <v>100062</v>
      </c>
      <c r="Q461" s="11">
        <v>99967</v>
      </c>
      <c r="R461" s="11">
        <v>99719</v>
      </c>
      <c r="S461" s="6">
        <v>99553</v>
      </c>
      <c r="T461" s="13">
        <v>99436</v>
      </c>
      <c r="U461" s="11"/>
      <c r="V461" s="11">
        <v>24284310</v>
      </c>
      <c r="W461" s="11">
        <v>24242100</v>
      </c>
      <c r="X461" s="11">
        <v>24961504</v>
      </c>
      <c r="Y461" s="11">
        <v>23388973</v>
      </c>
      <c r="Z461" s="11">
        <v>23563693</v>
      </c>
      <c r="AA461" s="11">
        <v>23044439</v>
      </c>
      <c r="AB461" s="11">
        <v>23539404</v>
      </c>
      <c r="AC461" s="11">
        <v>24569557</v>
      </c>
      <c r="AD461" s="11">
        <v>23745364</v>
      </c>
      <c r="AE461" s="11">
        <v>26202870</v>
      </c>
      <c r="AF461" s="11">
        <v>25895770</v>
      </c>
      <c r="AG461" s="11">
        <v>26478637</v>
      </c>
      <c r="AH461" s="11">
        <v>25953450</v>
      </c>
      <c r="AI461" s="11">
        <v>26455423</v>
      </c>
      <c r="AJ461" s="12">
        <v>28078815</v>
      </c>
      <c r="AK461" s="13">
        <v>27278322</v>
      </c>
      <c r="AL461" s="13">
        <v>27743831</v>
      </c>
      <c r="AM461" s="12"/>
      <c r="AN461" s="11">
        <v>150723314</v>
      </c>
      <c r="AO461" s="11">
        <v>148811359</v>
      </c>
      <c r="AP461" s="11">
        <v>145225828</v>
      </c>
      <c r="AQ461" s="11">
        <v>139915003</v>
      </c>
      <c r="AR461" s="11">
        <v>138535898</v>
      </c>
      <c r="AS461" s="11">
        <v>141272613</v>
      </c>
      <c r="AT461" s="11">
        <v>148578411</v>
      </c>
      <c r="AU461" s="11">
        <v>153138944</v>
      </c>
      <c r="AV461" s="11">
        <v>154311633</v>
      </c>
      <c r="AW461" s="11">
        <v>152042116</v>
      </c>
      <c r="AX461" s="11">
        <v>136289103</v>
      </c>
      <c r="AY461" s="11">
        <v>136578840</v>
      </c>
      <c r="AZ461" s="11">
        <v>137869411</v>
      </c>
      <c r="BA461" s="11">
        <v>138273485</v>
      </c>
      <c r="BB461" s="11">
        <v>141537773</v>
      </c>
      <c r="BC461" s="13">
        <v>143213770</v>
      </c>
      <c r="BD461" s="13">
        <v>146548979</v>
      </c>
      <c r="BE461" s="7">
        <v>30.17</v>
      </c>
    </row>
    <row r="462" spans="1:57">
      <c r="A462">
        <v>23219</v>
      </c>
      <c r="B462" t="s">
        <v>463</v>
      </c>
      <c r="C462" t="s">
        <v>482</v>
      </c>
      <c r="D462" s="11">
        <v>140228</v>
      </c>
      <c r="E462" s="11">
        <v>140715</v>
      </c>
      <c r="F462" s="11">
        <v>141759</v>
      </c>
      <c r="G462" s="11">
        <v>142282</v>
      </c>
      <c r="H462" s="11">
        <v>142781</v>
      </c>
      <c r="I462" s="11">
        <v>143242</v>
      </c>
      <c r="J462" s="11">
        <v>143707</v>
      </c>
      <c r="K462" s="11">
        <v>144123</v>
      </c>
      <c r="L462" s="11">
        <v>144571</v>
      </c>
      <c r="M462" s="11">
        <v>145039</v>
      </c>
      <c r="N462" s="11">
        <v>145634</v>
      </c>
      <c r="O462" s="11">
        <v>145854</v>
      </c>
      <c r="P462" s="11">
        <v>146194</v>
      </c>
      <c r="Q462" s="11">
        <v>146489</v>
      </c>
      <c r="R462" s="11">
        <v>146514</v>
      </c>
      <c r="S462" s="6">
        <v>146136</v>
      </c>
      <c r="T462" s="13">
        <v>145507</v>
      </c>
      <c r="U462" s="11"/>
      <c r="V462" s="11">
        <v>44970137</v>
      </c>
      <c r="W462" s="11">
        <v>46416549</v>
      </c>
      <c r="X462" s="11">
        <v>42091958</v>
      </c>
      <c r="Y462" s="11">
        <v>45866341</v>
      </c>
      <c r="Z462" s="11">
        <v>42578145</v>
      </c>
      <c r="AA462" s="11">
        <v>44408376</v>
      </c>
      <c r="AB462" s="11">
        <v>46713567</v>
      </c>
      <c r="AC462" s="11">
        <v>49098245</v>
      </c>
      <c r="AD462" s="11">
        <v>47717487</v>
      </c>
      <c r="AE462" s="11">
        <v>51997139</v>
      </c>
      <c r="AF462" s="11">
        <v>47081523</v>
      </c>
      <c r="AG462" s="11">
        <v>50324467</v>
      </c>
      <c r="AH462" s="11">
        <v>49995616</v>
      </c>
      <c r="AI462" s="11">
        <v>49953448</v>
      </c>
      <c r="AJ462" s="12">
        <v>53707640</v>
      </c>
      <c r="AK462" s="13">
        <v>50971835</v>
      </c>
      <c r="AL462" s="13">
        <v>49353049</v>
      </c>
      <c r="AM462" s="12"/>
      <c r="AN462" s="11">
        <v>242732978</v>
      </c>
      <c r="AO462" s="11">
        <v>244075398</v>
      </c>
      <c r="AP462" s="11">
        <v>239740912</v>
      </c>
      <c r="AQ462" s="11">
        <v>232245186</v>
      </c>
      <c r="AR462" s="11">
        <v>231098914</v>
      </c>
      <c r="AS462" s="11">
        <v>237848984</v>
      </c>
      <c r="AT462" s="11">
        <v>245721410</v>
      </c>
      <c r="AU462" s="11">
        <v>252019652</v>
      </c>
      <c r="AV462" s="11">
        <v>256802149</v>
      </c>
      <c r="AW462" s="11">
        <v>253171803</v>
      </c>
      <c r="AX462" s="11">
        <v>225279295</v>
      </c>
      <c r="AY462" s="11">
        <v>225789052</v>
      </c>
      <c r="AZ462" s="11">
        <v>227028672</v>
      </c>
      <c r="BA462" s="11">
        <v>228598883</v>
      </c>
      <c r="BB462" s="11">
        <v>234568996</v>
      </c>
      <c r="BC462" s="13">
        <v>236716121</v>
      </c>
      <c r="BD462" s="13">
        <v>242565110</v>
      </c>
      <c r="BE462" s="7">
        <v>62.82</v>
      </c>
    </row>
    <row r="463" spans="1:57">
      <c r="A463">
        <v>23220</v>
      </c>
      <c r="B463" t="s">
        <v>463</v>
      </c>
      <c r="C463" t="s">
        <v>483</v>
      </c>
      <c r="D463" s="11">
        <v>135143</v>
      </c>
      <c r="E463" s="11">
        <v>135301</v>
      </c>
      <c r="F463" s="11">
        <v>135538</v>
      </c>
      <c r="G463" s="11">
        <v>135540</v>
      </c>
      <c r="H463" s="11">
        <v>135558</v>
      </c>
      <c r="I463" s="11">
        <v>135513</v>
      </c>
      <c r="J463" s="11">
        <v>135202</v>
      </c>
      <c r="K463" s="11">
        <v>135632</v>
      </c>
      <c r="L463" s="11">
        <v>134853</v>
      </c>
      <c r="M463" s="11">
        <v>135028</v>
      </c>
      <c r="N463" s="11">
        <v>135324</v>
      </c>
      <c r="O463" s="11">
        <v>135652</v>
      </c>
      <c r="P463" s="11">
        <v>135601</v>
      </c>
      <c r="Q463" s="11">
        <v>136070</v>
      </c>
      <c r="R463" s="11">
        <v>136057</v>
      </c>
      <c r="S463" s="6">
        <v>135585</v>
      </c>
      <c r="T463" s="13">
        <v>135222</v>
      </c>
      <c r="U463" s="11"/>
      <c r="V463" s="11">
        <v>39196086</v>
      </c>
      <c r="W463" s="11">
        <v>38385825</v>
      </c>
      <c r="X463" s="11">
        <v>37616307</v>
      </c>
      <c r="Y463" s="11">
        <v>40009353</v>
      </c>
      <c r="Z463" s="11">
        <v>41302023</v>
      </c>
      <c r="AA463" s="11">
        <v>40636899</v>
      </c>
      <c r="AB463" s="11">
        <v>41611007</v>
      </c>
      <c r="AC463" s="11">
        <v>39707444</v>
      </c>
      <c r="AD463" s="11">
        <v>41549456</v>
      </c>
      <c r="AE463" s="11">
        <v>43804336</v>
      </c>
      <c r="AF463" s="11">
        <v>40243876</v>
      </c>
      <c r="AG463" s="11">
        <v>41758605</v>
      </c>
      <c r="AH463" s="11">
        <v>42809200</v>
      </c>
      <c r="AI463" s="11">
        <v>42781050</v>
      </c>
      <c r="AJ463" s="12">
        <v>45449117</v>
      </c>
      <c r="AK463" s="13">
        <v>47302302</v>
      </c>
      <c r="AL463" s="13">
        <v>44924542</v>
      </c>
      <c r="AM463" s="12"/>
      <c r="AN463" s="11">
        <v>211405533</v>
      </c>
      <c r="AO463" s="11">
        <v>209804489</v>
      </c>
      <c r="AP463" s="11">
        <v>205444208</v>
      </c>
      <c r="AQ463" s="11">
        <v>198428352</v>
      </c>
      <c r="AR463" s="11">
        <v>197177665</v>
      </c>
      <c r="AS463" s="11">
        <v>201247767</v>
      </c>
      <c r="AT463" s="11">
        <v>209182929</v>
      </c>
      <c r="AU463" s="11">
        <v>213263757</v>
      </c>
      <c r="AV463" s="11">
        <v>214391945</v>
      </c>
      <c r="AW463" s="11">
        <v>210512466</v>
      </c>
      <c r="AX463" s="11">
        <v>192141412</v>
      </c>
      <c r="AY463" s="11">
        <v>194448471</v>
      </c>
      <c r="AZ463" s="11">
        <v>193839498</v>
      </c>
      <c r="BA463" s="11">
        <v>196007100</v>
      </c>
      <c r="BB463" s="11">
        <v>200434779</v>
      </c>
      <c r="BC463" s="13">
        <v>201378271</v>
      </c>
      <c r="BD463" s="13">
        <v>206017046</v>
      </c>
      <c r="BE463" s="7">
        <v>79.3</v>
      </c>
    </row>
    <row r="464" spans="1:57">
      <c r="A464">
        <v>23221</v>
      </c>
      <c r="B464" t="s">
        <v>463</v>
      </c>
      <c r="C464" t="s">
        <v>484</v>
      </c>
      <c r="D464" s="11">
        <v>54318</v>
      </c>
      <c r="E464" s="11">
        <v>54007</v>
      </c>
      <c r="F464" s="11">
        <v>53798</v>
      </c>
      <c r="G464" s="11">
        <v>53349</v>
      </c>
      <c r="H464" s="11">
        <v>53060</v>
      </c>
      <c r="I464" s="11">
        <v>52523</v>
      </c>
      <c r="J464" s="11">
        <v>52160</v>
      </c>
      <c r="K464" s="11">
        <v>51728</v>
      </c>
      <c r="L464" s="11">
        <v>51402</v>
      </c>
      <c r="M464" s="11">
        <v>50948</v>
      </c>
      <c r="N464" s="11">
        <v>50506</v>
      </c>
      <c r="O464" s="11">
        <v>50013</v>
      </c>
      <c r="P464" s="11">
        <v>49414</v>
      </c>
      <c r="Q464" s="11">
        <v>49053</v>
      </c>
      <c r="R464" s="11">
        <v>48444</v>
      </c>
      <c r="S464" s="6">
        <v>47859</v>
      </c>
      <c r="T464" s="13">
        <v>47223</v>
      </c>
      <c r="U464" s="11"/>
      <c r="V464" s="11">
        <v>23084359</v>
      </c>
      <c r="W464" s="11">
        <v>22612749</v>
      </c>
      <c r="X464" s="11">
        <v>22053275</v>
      </c>
      <c r="Y464" s="11">
        <v>21361802</v>
      </c>
      <c r="Z464" s="11">
        <v>21140104</v>
      </c>
      <c r="AA464" s="11">
        <v>21727961</v>
      </c>
      <c r="AB464" s="11">
        <v>21582424</v>
      </c>
      <c r="AC464" s="11">
        <v>22172292</v>
      </c>
      <c r="AD464" s="11">
        <v>20440861</v>
      </c>
      <c r="AE464" s="11">
        <v>22646141</v>
      </c>
      <c r="AF464" s="11">
        <v>21148569</v>
      </c>
      <c r="AG464" s="11">
        <v>21071749</v>
      </c>
      <c r="AH464" s="11">
        <v>23648057</v>
      </c>
      <c r="AI464" s="11">
        <v>21534576</v>
      </c>
      <c r="AJ464" s="12">
        <v>22170363</v>
      </c>
      <c r="AK464" s="13">
        <v>22858543</v>
      </c>
      <c r="AL464" s="13">
        <v>23885511</v>
      </c>
      <c r="AM464" s="12"/>
      <c r="AN464" s="11">
        <v>74648776</v>
      </c>
      <c r="AO464" s="11">
        <v>74211324</v>
      </c>
      <c r="AP464" s="11">
        <v>72353626</v>
      </c>
      <c r="AQ464" s="11">
        <v>69486926</v>
      </c>
      <c r="AR464" s="11">
        <v>69374848</v>
      </c>
      <c r="AS464" s="11">
        <v>70578471</v>
      </c>
      <c r="AT464" s="11">
        <v>72876020</v>
      </c>
      <c r="AU464" s="11">
        <v>72572287</v>
      </c>
      <c r="AV464" s="11">
        <v>72673866</v>
      </c>
      <c r="AW464" s="11">
        <v>71438163</v>
      </c>
      <c r="AX464" s="11">
        <v>63833200</v>
      </c>
      <c r="AY464" s="11">
        <v>64251130</v>
      </c>
      <c r="AZ464" s="11">
        <v>63349612</v>
      </c>
      <c r="BA464" s="11">
        <v>63774218</v>
      </c>
      <c r="BB464" s="11">
        <v>62999760</v>
      </c>
      <c r="BC464" s="13">
        <v>63007082</v>
      </c>
      <c r="BD464" s="13">
        <v>62942147</v>
      </c>
      <c r="BE464" s="7">
        <v>499</v>
      </c>
    </row>
    <row r="465" spans="1:57">
      <c r="A465">
        <v>23222</v>
      </c>
      <c r="B465" t="s">
        <v>463</v>
      </c>
      <c r="C465" t="s">
        <v>485</v>
      </c>
      <c r="D465" s="11">
        <v>99467</v>
      </c>
      <c r="E465" s="11">
        <v>99941</v>
      </c>
      <c r="F465" s="11">
        <v>100333</v>
      </c>
      <c r="G465" s="11">
        <v>101429</v>
      </c>
      <c r="H465" s="11">
        <v>102425</v>
      </c>
      <c r="I465" s="11">
        <v>103672</v>
      </c>
      <c r="J465" s="11">
        <v>104659</v>
      </c>
      <c r="K465" s="11">
        <v>105464</v>
      </c>
      <c r="L465" s="11">
        <v>106239</v>
      </c>
      <c r="M465" s="11">
        <v>106831</v>
      </c>
      <c r="N465" s="11">
        <v>107931</v>
      </c>
      <c r="O465" s="11">
        <v>109210</v>
      </c>
      <c r="P465" s="11">
        <v>110110</v>
      </c>
      <c r="Q465" s="11">
        <v>110998</v>
      </c>
      <c r="R465" s="11">
        <v>111323</v>
      </c>
      <c r="S465" s="6">
        <v>112111</v>
      </c>
      <c r="T465" s="13">
        <v>112725</v>
      </c>
      <c r="U465" s="11"/>
      <c r="V465" s="11">
        <v>36037823</v>
      </c>
      <c r="W465" s="11">
        <v>35198836</v>
      </c>
      <c r="X465" s="11">
        <v>33789712</v>
      </c>
      <c r="Y465" s="11">
        <v>34698347</v>
      </c>
      <c r="Z465" s="11">
        <v>34558837</v>
      </c>
      <c r="AA465" s="11">
        <v>37612695</v>
      </c>
      <c r="AB465" s="11">
        <v>42322958</v>
      </c>
      <c r="AC465" s="11">
        <v>40964801</v>
      </c>
      <c r="AD465" s="11">
        <v>42131843</v>
      </c>
      <c r="AE465" s="11">
        <v>43505875</v>
      </c>
      <c r="AF465" s="11">
        <v>44823358</v>
      </c>
      <c r="AG465" s="11">
        <v>42824593</v>
      </c>
      <c r="AH465" s="11">
        <v>42582264</v>
      </c>
      <c r="AI465" s="11">
        <v>45120834</v>
      </c>
      <c r="AJ465" s="12">
        <v>51256105</v>
      </c>
      <c r="AK465" s="13">
        <v>45405194</v>
      </c>
      <c r="AL465" s="13">
        <v>42969916</v>
      </c>
      <c r="AM465" s="12"/>
      <c r="AN465" s="11">
        <v>159461758</v>
      </c>
      <c r="AO465" s="11">
        <v>160114042</v>
      </c>
      <c r="AP465" s="11">
        <v>160503116</v>
      </c>
      <c r="AQ465" s="11">
        <v>155688522</v>
      </c>
      <c r="AR465" s="11">
        <v>156986266</v>
      </c>
      <c r="AS465" s="11">
        <v>161725113</v>
      </c>
      <c r="AT465" s="11">
        <v>175367515</v>
      </c>
      <c r="AU465" s="11">
        <v>180354851</v>
      </c>
      <c r="AV465" s="11">
        <v>183898100</v>
      </c>
      <c r="AW465" s="11">
        <v>182675836</v>
      </c>
      <c r="AX465" s="11">
        <v>165602904</v>
      </c>
      <c r="AY465" s="11">
        <v>169156345</v>
      </c>
      <c r="AZ465" s="11">
        <v>174489006</v>
      </c>
      <c r="BA465" s="11">
        <v>176844978</v>
      </c>
      <c r="BB465" s="11">
        <v>179424456</v>
      </c>
      <c r="BC465" s="13">
        <v>183694690</v>
      </c>
      <c r="BD465" s="13">
        <v>189355503</v>
      </c>
      <c r="BE465" s="7">
        <v>43.36</v>
      </c>
    </row>
    <row r="466" spans="1:57">
      <c r="A466">
        <v>23223</v>
      </c>
      <c r="B466" t="s">
        <v>463</v>
      </c>
      <c r="C466" t="s">
        <v>486</v>
      </c>
      <c r="D466" s="11">
        <v>74598</v>
      </c>
      <c r="E466" s="11">
        <v>75022</v>
      </c>
      <c r="F466" s="11">
        <v>75837</v>
      </c>
      <c r="G466" s="11">
        <v>76732</v>
      </c>
      <c r="H466" s="11">
        <v>78091</v>
      </c>
      <c r="I466" s="11">
        <v>79466</v>
      </c>
      <c r="J466" s="11">
        <v>80637</v>
      </c>
      <c r="K466" s="11">
        <v>81481</v>
      </c>
      <c r="L466" s="11">
        <v>82275</v>
      </c>
      <c r="M466" s="11">
        <v>83244</v>
      </c>
      <c r="N466" s="11">
        <v>83899</v>
      </c>
      <c r="O466" s="11">
        <v>84964</v>
      </c>
      <c r="P466" s="11">
        <v>85952</v>
      </c>
      <c r="Q466" s="11">
        <v>86520</v>
      </c>
      <c r="R466" s="11">
        <v>87097</v>
      </c>
      <c r="S466" s="6">
        <v>87688</v>
      </c>
      <c r="T466" s="13">
        <v>88820</v>
      </c>
      <c r="U466" s="11"/>
      <c r="V466" s="11">
        <v>23184898</v>
      </c>
      <c r="W466" s="11">
        <v>20909496</v>
      </c>
      <c r="X466" s="11">
        <v>21480622</v>
      </c>
      <c r="Y466" s="11">
        <v>20877829</v>
      </c>
      <c r="Z466" s="11">
        <v>20590548</v>
      </c>
      <c r="AA466" s="11">
        <v>21300198</v>
      </c>
      <c r="AB466" s="11">
        <v>22987571</v>
      </c>
      <c r="AC466" s="11">
        <v>23958400</v>
      </c>
      <c r="AD466" s="11">
        <v>23805530</v>
      </c>
      <c r="AE466" s="11">
        <v>25200222</v>
      </c>
      <c r="AF466" s="11">
        <v>23792394</v>
      </c>
      <c r="AG466" s="11">
        <v>25510990</v>
      </c>
      <c r="AH466" s="11">
        <v>24169691</v>
      </c>
      <c r="AI466" s="11">
        <v>28017828</v>
      </c>
      <c r="AJ466" s="12">
        <v>27206190</v>
      </c>
      <c r="AK466" s="13">
        <v>26579648</v>
      </c>
      <c r="AL466" s="13">
        <v>27913295</v>
      </c>
      <c r="AM466" s="12"/>
      <c r="AN466" s="11">
        <v>134753684</v>
      </c>
      <c r="AO466" s="11">
        <v>134242319</v>
      </c>
      <c r="AP466" s="11">
        <v>133074065</v>
      </c>
      <c r="AQ466" s="11">
        <v>131494232</v>
      </c>
      <c r="AR466" s="11">
        <v>132036496</v>
      </c>
      <c r="AS466" s="11">
        <v>136487915</v>
      </c>
      <c r="AT466" s="11">
        <v>148634859</v>
      </c>
      <c r="AU466" s="11">
        <v>153678252</v>
      </c>
      <c r="AV466" s="11">
        <v>156892063</v>
      </c>
      <c r="AW466" s="11">
        <v>156361294</v>
      </c>
      <c r="AX466" s="11">
        <v>140565534</v>
      </c>
      <c r="AY466" s="11">
        <v>142646131</v>
      </c>
      <c r="AZ466" s="11">
        <v>144273594</v>
      </c>
      <c r="BA466" s="11">
        <v>151630415</v>
      </c>
      <c r="BB466" s="11">
        <v>154547067</v>
      </c>
      <c r="BC466" s="13">
        <v>157588610</v>
      </c>
      <c r="BD466" s="13">
        <v>161790757</v>
      </c>
      <c r="BE466" s="7">
        <v>33.68</v>
      </c>
    </row>
    <row r="467" spans="1:57">
      <c r="A467">
        <v>23224</v>
      </c>
      <c r="B467" t="s">
        <v>463</v>
      </c>
      <c r="C467" t="s">
        <v>487</v>
      </c>
      <c r="D467" s="11">
        <v>81515</v>
      </c>
      <c r="E467" s="11">
        <v>81833</v>
      </c>
      <c r="F467" s="11">
        <v>82327</v>
      </c>
      <c r="G467" s="11">
        <v>82452</v>
      </c>
      <c r="H467" s="11">
        <v>82902</v>
      </c>
      <c r="I467" s="11">
        <v>83326</v>
      </c>
      <c r="J467" s="11">
        <v>83749</v>
      </c>
      <c r="K467" s="11">
        <v>84175</v>
      </c>
      <c r="L467" s="11">
        <v>84818</v>
      </c>
      <c r="M467" s="11">
        <v>84725</v>
      </c>
      <c r="N467" s="11">
        <v>84717</v>
      </c>
      <c r="O467" s="11">
        <v>84589</v>
      </c>
      <c r="P467" s="11">
        <v>84371</v>
      </c>
      <c r="Q467" s="11">
        <v>84407</v>
      </c>
      <c r="R467" s="11">
        <v>84197</v>
      </c>
      <c r="S467" s="6">
        <v>84296</v>
      </c>
      <c r="T467" s="13">
        <v>84125</v>
      </c>
      <c r="U467" s="11"/>
      <c r="V467" s="11">
        <v>23003143</v>
      </c>
      <c r="W467" s="11">
        <v>25819331</v>
      </c>
      <c r="X467" s="11">
        <v>22817645</v>
      </c>
      <c r="Y467" s="11">
        <v>22574070</v>
      </c>
      <c r="Z467" s="11">
        <v>21743431</v>
      </c>
      <c r="AA467" s="11">
        <v>24649004</v>
      </c>
      <c r="AB467" s="11">
        <v>23129979</v>
      </c>
      <c r="AC467" s="11">
        <v>24066689</v>
      </c>
      <c r="AD467" s="11">
        <v>26266550</v>
      </c>
      <c r="AE467" s="11">
        <v>27312136</v>
      </c>
      <c r="AF467" s="11">
        <v>25688993</v>
      </c>
      <c r="AG467" s="11">
        <v>25070734</v>
      </c>
      <c r="AH467" s="11">
        <v>25087276</v>
      </c>
      <c r="AI467" s="11">
        <v>23888321</v>
      </c>
      <c r="AJ467" s="12">
        <v>25536527</v>
      </c>
      <c r="AK467" s="13">
        <v>25048654</v>
      </c>
      <c r="AL467" s="13">
        <v>26306843</v>
      </c>
      <c r="AM467" s="12"/>
      <c r="AN467" s="11">
        <v>131718600</v>
      </c>
      <c r="AO467" s="11">
        <v>131857813</v>
      </c>
      <c r="AP467" s="11">
        <v>130599397</v>
      </c>
      <c r="AQ467" s="11">
        <v>126872858</v>
      </c>
      <c r="AR467" s="11">
        <v>125381889</v>
      </c>
      <c r="AS467" s="11">
        <v>128719801</v>
      </c>
      <c r="AT467" s="11">
        <v>136398555</v>
      </c>
      <c r="AU467" s="11">
        <v>140729134</v>
      </c>
      <c r="AV467" s="11">
        <v>142275052</v>
      </c>
      <c r="AW467" s="11">
        <v>142000134</v>
      </c>
      <c r="AX467" s="11">
        <v>128195755</v>
      </c>
      <c r="AY467" s="11">
        <v>128770623</v>
      </c>
      <c r="AZ467" s="11">
        <v>127179109</v>
      </c>
      <c r="BA467" s="11">
        <v>127570592</v>
      </c>
      <c r="BB467" s="11">
        <v>128327082</v>
      </c>
      <c r="BC467" s="13">
        <v>129836003</v>
      </c>
      <c r="BD467" s="13">
        <v>130652320</v>
      </c>
      <c r="BE467" s="7">
        <v>45.76</v>
      </c>
    </row>
    <row r="468" spans="1:57">
      <c r="A468">
        <v>23225</v>
      </c>
      <c r="B468" t="s">
        <v>463</v>
      </c>
      <c r="C468" t="s">
        <v>488</v>
      </c>
      <c r="D468" s="11">
        <v>61240</v>
      </c>
      <c r="E468" s="11">
        <v>61531</v>
      </c>
      <c r="F468" s="11">
        <v>61829</v>
      </c>
      <c r="G468" s="11">
        <v>62285</v>
      </c>
      <c r="H468" s="11">
        <v>63122</v>
      </c>
      <c r="I468" s="11">
        <v>63745</v>
      </c>
      <c r="J468" s="11">
        <v>64455</v>
      </c>
      <c r="K468" s="11">
        <v>65035</v>
      </c>
      <c r="L468" s="11">
        <v>65215</v>
      </c>
      <c r="M468" s="11">
        <v>65104</v>
      </c>
      <c r="N468" s="11">
        <v>65518</v>
      </c>
      <c r="O468" s="11">
        <v>66212</v>
      </c>
      <c r="P468" s="11">
        <v>66364</v>
      </c>
      <c r="Q468" s="11">
        <v>66654</v>
      </c>
      <c r="R468" s="11">
        <v>66486</v>
      </c>
      <c r="S468" s="6">
        <v>66805</v>
      </c>
      <c r="T468" s="13">
        <v>66865</v>
      </c>
      <c r="U468" s="11"/>
      <c r="V468" s="11">
        <v>16774002</v>
      </c>
      <c r="W468" s="11">
        <v>16851317</v>
      </c>
      <c r="X468" s="11">
        <v>16288747</v>
      </c>
      <c r="Y468" s="11">
        <v>15787731</v>
      </c>
      <c r="Z468" s="11">
        <v>16113565</v>
      </c>
      <c r="AA468" s="11">
        <v>16932737</v>
      </c>
      <c r="AB468" s="11">
        <v>17515054</v>
      </c>
      <c r="AC468" s="11">
        <v>18387113</v>
      </c>
      <c r="AD468" s="11">
        <v>19349329</v>
      </c>
      <c r="AE468" s="11">
        <v>20261859</v>
      </c>
      <c r="AF468" s="11">
        <v>18945268</v>
      </c>
      <c r="AG468" s="11">
        <v>19992874</v>
      </c>
      <c r="AH468" s="11">
        <v>20271403</v>
      </c>
      <c r="AI468" s="11">
        <v>20862910</v>
      </c>
      <c r="AJ468" s="12">
        <v>21625838</v>
      </c>
      <c r="AK468" s="13">
        <v>22111235</v>
      </c>
      <c r="AL468" s="13">
        <v>22412871</v>
      </c>
      <c r="AM468" s="12"/>
      <c r="AN468" s="11">
        <v>110815195</v>
      </c>
      <c r="AO468" s="11">
        <v>112295653</v>
      </c>
      <c r="AP468" s="11">
        <v>112085446</v>
      </c>
      <c r="AQ468" s="11">
        <v>111537661</v>
      </c>
      <c r="AR468" s="11">
        <v>112803636</v>
      </c>
      <c r="AS468" s="11">
        <v>115887807</v>
      </c>
      <c r="AT468" s="11">
        <v>121989257</v>
      </c>
      <c r="AU468" s="11">
        <v>128249846</v>
      </c>
      <c r="AV468" s="11">
        <v>129186068</v>
      </c>
      <c r="AW468" s="11">
        <v>129268967</v>
      </c>
      <c r="AX468" s="11">
        <v>110458851</v>
      </c>
      <c r="AY468" s="11">
        <v>114862130</v>
      </c>
      <c r="AZ468" s="11">
        <v>116515340</v>
      </c>
      <c r="BA468" s="11">
        <v>120507276</v>
      </c>
      <c r="BB468" s="11">
        <v>126083830</v>
      </c>
      <c r="BC468" s="13">
        <v>126445032</v>
      </c>
      <c r="BD468" s="13">
        <v>130148302</v>
      </c>
      <c r="BE468" s="7">
        <v>16.34</v>
      </c>
    </row>
    <row r="469" spans="1:57">
      <c r="A469">
        <v>23226</v>
      </c>
      <c r="B469" t="s">
        <v>463</v>
      </c>
      <c r="C469" t="s">
        <v>489</v>
      </c>
      <c r="D469" s="11">
        <v>75489</v>
      </c>
      <c r="E469" s="11">
        <v>76506</v>
      </c>
      <c r="F469" s="11">
        <v>76917</v>
      </c>
      <c r="G469" s="11">
        <v>77659</v>
      </c>
      <c r="H469" s="11">
        <v>78120</v>
      </c>
      <c r="I469" s="11">
        <v>78598</v>
      </c>
      <c r="J469" s="11">
        <v>78962</v>
      </c>
      <c r="K469" s="11">
        <v>79570</v>
      </c>
      <c r="L469" s="11">
        <v>80386</v>
      </c>
      <c r="M469" s="11">
        <v>80556</v>
      </c>
      <c r="N469" s="11">
        <v>80457</v>
      </c>
      <c r="O469" s="11">
        <v>80738</v>
      </c>
      <c r="P469" s="11">
        <v>80726</v>
      </c>
      <c r="Q469" s="11">
        <v>81119</v>
      </c>
      <c r="R469" s="11">
        <v>81308</v>
      </c>
      <c r="S469" s="6">
        <v>81508</v>
      </c>
      <c r="T469" s="13">
        <v>81849</v>
      </c>
      <c r="U469" s="11"/>
      <c r="V469" s="11">
        <v>18283512</v>
      </c>
      <c r="W469" s="11">
        <v>19431018</v>
      </c>
      <c r="X469" s="11">
        <v>18788073</v>
      </c>
      <c r="Y469" s="11">
        <v>18609274</v>
      </c>
      <c r="Z469" s="11">
        <v>18359681</v>
      </c>
      <c r="AA469" s="11">
        <v>18685976</v>
      </c>
      <c r="AB469" s="11">
        <v>18654417</v>
      </c>
      <c r="AC469" s="11">
        <v>20188108</v>
      </c>
      <c r="AD469" s="11">
        <v>20186387</v>
      </c>
      <c r="AE469" s="11">
        <v>21298418</v>
      </c>
      <c r="AF469" s="11">
        <v>22299685</v>
      </c>
      <c r="AG469" s="11">
        <v>20767521</v>
      </c>
      <c r="AH469" s="11">
        <v>20588734</v>
      </c>
      <c r="AI469" s="11">
        <v>21606393</v>
      </c>
      <c r="AJ469" s="12">
        <v>22408739</v>
      </c>
      <c r="AK469" s="13">
        <v>22669089</v>
      </c>
      <c r="AL469" s="13">
        <v>22944050</v>
      </c>
      <c r="AM469" s="12"/>
      <c r="AN469" s="11">
        <v>136318474</v>
      </c>
      <c r="AO469" s="11">
        <v>136273200</v>
      </c>
      <c r="AP469" s="11">
        <v>135433316</v>
      </c>
      <c r="AQ469" s="11">
        <v>131353873</v>
      </c>
      <c r="AR469" s="11">
        <v>130085934</v>
      </c>
      <c r="AS469" s="11">
        <v>132993498</v>
      </c>
      <c r="AT469" s="11">
        <v>137766694</v>
      </c>
      <c r="AU469" s="11">
        <v>140191274</v>
      </c>
      <c r="AV469" s="11">
        <v>141600645</v>
      </c>
      <c r="AW469" s="11">
        <v>139447207</v>
      </c>
      <c r="AX469" s="11">
        <v>129362441</v>
      </c>
      <c r="AY469" s="11">
        <v>127240653</v>
      </c>
      <c r="AZ469" s="11">
        <v>127772668</v>
      </c>
      <c r="BA469" s="11">
        <v>128123070</v>
      </c>
      <c r="BB469" s="11">
        <v>131742057</v>
      </c>
      <c r="BC469" s="13">
        <v>133418113</v>
      </c>
      <c r="BD469" s="13">
        <v>136954581</v>
      </c>
      <c r="BE469" s="7">
        <v>21.03</v>
      </c>
    </row>
    <row r="470" spans="1:57">
      <c r="A470">
        <v>23227</v>
      </c>
      <c r="B470" t="s">
        <v>463</v>
      </c>
      <c r="C470" t="s">
        <v>490</v>
      </c>
      <c r="D470" s="11">
        <v>37831</v>
      </c>
      <c r="E470" s="11">
        <v>38189</v>
      </c>
      <c r="F470" s="11">
        <v>38700</v>
      </c>
      <c r="G470" s="11">
        <v>39083</v>
      </c>
      <c r="H470" s="11">
        <v>39562</v>
      </c>
      <c r="I470" s="11">
        <v>40391</v>
      </c>
      <c r="J470" s="11">
        <v>41069</v>
      </c>
      <c r="K470" s="11">
        <v>41688</v>
      </c>
      <c r="L470" s="11">
        <v>42098</v>
      </c>
      <c r="M470" s="11">
        <v>42784</v>
      </c>
      <c r="N470" s="11">
        <v>43208</v>
      </c>
      <c r="O470" s="11">
        <v>43524</v>
      </c>
      <c r="P470" s="11">
        <v>43781</v>
      </c>
      <c r="Q470" s="11">
        <v>43914</v>
      </c>
      <c r="R470" s="11">
        <v>44020</v>
      </c>
      <c r="S470" s="6">
        <v>44303</v>
      </c>
      <c r="T470" s="13">
        <v>44580</v>
      </c>
      <c r="U470" s="11"/>
      <c r="V470" s="11">
        <v>12043977</v>
      </c>
      <c r="W470" s="11">
        <v>12911233</v>
      </c>
      <c r="X470" s="11">
        <v>11360610</v>
      </c>
      <c r="Y470" s="11">
        <v>11854944</v>
      </c>
      <c r="Z470" s="11">
        <v>11824478</v>
      </c>
      <c r="AA470" s="11">
        <v>11800445</v>
      </c>
      <c r="AB470" s="11">
        <v>12019904</v>
      </c>
      <c r="AC470" s="11">
        <v>12727281</v>
      </c>
      <c r="AD470" s="11">
        <v>12986951</v>
      </c>
      <c r="AE470" s="11">
        <v>14076347</v>
      </c>
      <c r="AF470" s="11">
        <v>13127751</v>
      </c>
      <c r="AG470" s="11">
        <v>13416090</v>
      </c>
      <c r="AH470" s="11">
        <v>13045795</v>
      </c>
      <c r="AI470" s="11">
        <v>13035966</v>
      </c>
      <c r="AJ470" s="12">
        <v>13686533</v>
      </c>
      <c r="AK470" s="13">
        <v>14260479</v>
      </c>
      <c r="AL470" s="13">
        <v>14239080</v>
      </c>
      <c r="AM470" s="12"/>
      <c r="AN470" s="11">
        <v>60632626</v>
      </c>
      <c r="AO470" s="11">
        <v>61212624</v>
      </c>
      <c r="AP470" s="11">
        <v>61566783</v>
      </c>
      <c r="AQ470" s="11">
        <v>61225564</v>
      </c>
      <c r="AR470" s="11">
        <v>62219500</v>
      </c>
      <c r="AS470" s="11">
        <v>64475805</v>
      </c>
      <c r="AT470" s="11">
        <v>69305387</v>
      </c>
      <c r="AU470" s="11">
        <v>73278280</v>
      </c>
      <c r="AV470" s="11">
        <v>75274838</v>
      </c>
      <c r="AW470" s="11">
        <v>74552421</v>
      </c>
      <c r="AX470" s="11">
        <v>63621467</v>
      </c>
      <c r="AY470" s="11">
        <v>66959995</v>
      </c>
      <c r="AZ470" s="11">
        <v>68356149</v>
      </c>
      <c r="BA470" s="11">
        <v>70939640</v>
      </c>
      <c r="BB470" s="11">
        <v>72961665</v>
      </c>
      <c r="BC470" s="13">
        <v>75232844</v>
      </c>
      <c r="BD470" s="13">
        <v>77444012</v>
      </c>
      <c r="BE470" s="7">
        <v>13</v>
      </c>
    </row>
    <row r="471" spans="1:57">
      <c r="A471">
        <v>23228</v>
      </c>
      <c r="B471" t="s">
        <v>463</v>
      </c>
      <c r="C471" t="s">
        <v>491</v>
      </c>
      <c r="D471" s="11">
        <v>46155</v>
      </c>
      <c r="E471" s="11">
        <v>46275</v>
      </c>
      <c r="F471" s="11">
        <v>46352</v>
      </c>
      <c r="G471" s="11">
        <v>46175</v>
      </c>
      <c r="H471" s="11">
        <v>46033</v>
      </c>
      <c r="I471" s="11">
        <v>45947</v>
      </c>
      <c r="J471" s="11">
        <v>45864</v>
      </c>
      <c r="K471" s="11">
        <v>45818</v>
      </c>
      <c r="L471" s="11">
        <v>46045</v>
      </c>
      <c r="M471" s="11">
        <v>46111</v>
      </c>
      <c r="N471" s="11">
        <v>45862</v>
      </c>
      <c r="O471" s="11">
        <v>45578</v>
      </c>
      <c r="P471" s="11">
        <v>45546</v>
      </c>
      <c r="Q471" s="11">
        <v>45490</v>
      </c>
      <c r="R471" s="11">
        <v>45603</v>
      </c>
      <c r="S471" s="6">
        <v>45694</v>
      </c>
      <c r="T471" s="13">
        <v>45742</v>
      </c>
      <c r="U471" s="11"/>
      <c r="V471" s="11">
        <v>15293167</v>
      </c>
      <c r="W471" s="11">
        <v>13237890</v>
      </c>
      <c r="X471" s="11">
        <v>12357967</v>
      </c>
      <c r="Y471" s="11">
        <v>11935985</v>
      </c>
      <c r="Z471" s="11">
        <v>11515588</v>
      </c>
      <c r="AA471" s="11">
        <v>11803610</v>
      </c>
      <c r="AB471" s="11">
        <v>12301053</v>
      </c>
      <c r="AC471" s="11">
        <v>12274175</v>
      </c>
      <c r="AD471" s="11">
        <v>13323577</v>
      </c>
      <c r="AE471" s="11">
        <v>13859714</v>
      </c>
      <c r="AF471" s="11">
        <v>13221196</v>
      </c>
      <c r="AG471" s="11">
        <v>13465767</v>
      </c>
      <c r="AH471" s="11">
        <v>12966839</v>
      </c>
      <c r="AI471" s="11">
        <v>13910676</v>
      </c>
      <c r="AJ471" s="12">
        <v>14492745</v>
      </c>
      <c r="AK471" s="13">
        <v>14727993</v>
      </c>
      <c r="AL471" s="13">
        <v>15642389</v>
      </c>
      <c r="AM471" s="12"/>
      <c r="AN471" s="11">
        <v>76483661</v>
      </c>
      <c r="AO471" s="11">
        <v>75373688</v>
      </c>
      <c r="AP471" s="11">
        <v>75121170</v>
      </c>
      <c r="AQ471" s="11">
        <v>71271056</v>
      </c>
      <c r="AR471" s="11">
        <v>71001547</v>
      </c>
      <c r="AS471" s="11">
        <v>72143085</v>
      </c>
      <c r="AT471" s="11">
        <v>75198251</v>
      </c>
      <c r="AU471" s="11">
        <v>76812850</v>
      </c>
      <c r="AV471" s="11">
        <v>76304493</v>
      </c>
      <c r="AW471" s="11">
        <v>75657257</v>
      </c>
      <c r="AX471" s="11">
        <v>68932568</v>
      </c>
      <c r="AY471" s="11">
        <v>68056291</v>
      </c>
      <c r="AZ471" s="11">
        <v>68340805</v>
      </c>
      <c r="BA471" s="11">
        <v>69276243</v>
      </c>
      <c r="BB471" s="11">
        <v>69416808</v>
      </c>
      <c r="BC471" s="13">
        <v>71342392</v>
      </c>
      <c r="BD471" s="13">
        <v>73400327</v>
      </c>
      <c r="BE471" s="7">
        <v>10.49</v>
      </c>
    </row>
    <row r="472" spans="1:57">
      <c r="A472">
        <v>23229</v>
      </c>
      <c r="B472" t="s">
        <v>463</v>
      </c>
      <c r="C472" t="s">
        <v>492</v>
      </c>
      <c r="D472" s="11">
        <v>64931</v>
      </c>
      <c r="E472" s="11">
        <v>65200</v>
      </c>
      <c r="F472" s="11">
        <v>65458</v>
      </c>
      <c r="G472" s="11">
        <v>65767</v>
      </c>
      <c r="H472" s="11">
        <v>65916</v>
      </c>
      <c r="I472" s="11">
        <v>66093</v>
      </c>
      <c r="J472" s="11">
        <v>66149</v>
      </c>
      <c r="K472" s="11">
        <v>66192</v>
      </c>
      <c r="L472" s="11">
        <v>66203</v>
      </c>
      <c r="M472" s="11">
        <v>66202</v>
      </c>
      <c r="N472" s="11">
        <v>66158</v>
      </c>
      <c r="O472" s="11">
        <v>66166</v>
      </c>
      <c r="P472" s="11">
        <v>66247</v>
      </c>
      <c r="Q472" s="11">
        <v>66396</v>
      </c>
      <c r="R472" s="11">
        <v>66277</v>
      </c>
      <c r="S472" s="6">
        <v>66343</v>
      </c>
      <c r="T472" s="13">
        <v>66249</v>
      </c>
      <c r="U472" s="11"/>
      <c r="V472" s="11">
        <v>17459281</v>
      </c>
      <c r="W472" s="11">
        <v>17491945</v>
      </c>
      <c r="X472" s="11">
        <v>17360395</v>
      </c>
      <c r="Y472" s="11">
        <v>19355184</v>
      </c>
      <c r="Z472" s="11">
        <v>17873570</v>
      </c>
      <c r="AA472" s="11">
        <v>17734507</v>
      </c>
      <c r="AB472" s="11">
        <v>16916011</v>
      </c>
      <c r="AC472" s="11">
        <v>17082011</v>
      </c>
      <c r="AD472" s="11">
        <v>17169705</v>
      </c>
      <c r="AE472" s="11">
        <v>18586984</v>
      </c>
      <c r="AF472" s="11">
        <v>18201807</v>
      </c>
      <c r="AG472" s="11">
        <v>18131967</v>
      </c>
      <c r="AH472" s="11">
        <v>17917604</v>
      </c>
      <c r="AI472" s="11">
        <v>18456005</v>
      </c>
      <c r="AJ472" s="12">
        <v>19813723</v>
      </c>
      <c r="AK472" s="13">
        <v>20677386</v>
      </c>
      <c r="AL472" s="13">
        <v>20407678</v>
      </c>
      <c r="AM472" s="12"/>
      <c r="AN472" s="11">
        <v>113548867</v>
      </c>
      <c r="AO472" s="11">
        <v>113794314</v>
      </c>
      <c r="AP472" s="11">
        <v>114372359</v>
      </c>
      <c r="AQ472" s="11">
        <v>110351527</v>
      </c>
      <c r="AR472" s="11">
        <v>109720227</v>
      </c>
      <c r="AS472" s="11">
        <v>115554396</v>
      </c>
      <c r="AT472" s="11">
        <v>117466522</v>
      </c>
      <c r="AU472" s="11">
        <v>119748046</v>
      </c>
      <c r="AV472" s="11">
        <v>120489075</v>
      </c>
      <c r="AW472" s="11">
        <v>119768882</v>
      </c>
      <c r="AX472" s="11">
        <v>105648460</v>
      </c>
      <c r="AY472" s="11">
        <v>106640117</v>
      </c>
      <c r="AZ472" s="11">
        <v>105964528</v>
      </c>
      <c r="BA472" s="11">
        <v>107388986</v>
      </c>
      <c r="BB472" s="11">
        <v>112070707</v>
      </c>
      <c r="BC472" s="13">
        <v>113219732</v>
      </c>
      <c r="BD472" s="13">
        <v>114243924</v>
      </c>
      <c r="BE472" s="7">
        <v>23.18</v>
      </c>
    </row>
    <row r="473" spans="1:57">
      <c r="A473">
        <v>23230</v>
      </c>
      <c r="B473" t="s">
        <v>463</v>
      </c>
      <c r="C473" t="s">
        <v>493</v>
      </c>
      <c r="D473" s="11">
        <v>68024</v>
      </c>
      <c r="E473" s="11">
        <v>69375</v>
      </c>
      <c r="F473" s="11">
        <v>70910</v>
      </c>
      <c r="G473" s="11">
        <v>72837</v>
      </c>
      <c r="H473" s="11">
        <v>74591</v>
      </c>
      <c r="I473" s="11">
        <v>75962</v>
      </c>
      <c r="J473" s="11">
        <v>76880</v>
      </c>
      <c r="K473" s="11">
        <v>78061</v>
      </c>
      <c r="L473" s="11">
        <v>79527</v>
      </c>
      <c r="M473" s="11">
        <v>80481</v>
      </c>
      <c r="N473" s="11">
        <v>81610</v>
      </c>
      <c r="O473" s="11">
        <v>83288</v>
      </c>
      <c r="P473" s="11">
        <v>84254</v>
      </c>
      <c r="Q473" s="11">
        <v>84830</v>
      </c>
      <c r="R473" s="11">
        <v>85820</v>
      </c>
      <c r="S473" s="6">
        <v>86805</v>
      </c>
      <c r="T473" s="13">
        <v>87731</v>
      </c>
      <c r="U473" s="11"/>
      <c r="V473" s="11">
        <v>17350263</v>
      </c>
      <c r="W473" s="11">
        <v>21042953</v>
      </c>
      <c r="X473" s="11">
        <v>20124146</v>
      </c>
      <c r="Y473" s="11">
        <v>18064700</v>
      </c>
      <c r="Z473" s="11">
        <v>18053295</v>
      </c>
      <c r="AA473" s="11">
        <v>21797678</v>
      </c>
      <c r="AB473" s="11">
        <v>21325018</v>
      </c>
      <c r="AC473" s="11">
        <v>21793193</v>
      </c>
      <c r="AD473" s="11">
        <v>21099955</v>
      </c>
      <c r="AE473" s="11">
        <v>23417439</v>
      </c>
      <c r="AF473" s="11">
        <v>22532592</v>
      </c>
      <c r="AG473" s="11">
        <v>21869767</v>
      </c>
      <c r="AH473" s="11">
        <v>22241570</v>
      </c>
      <c r="AI473" s="11">
        <v>20784945</v>
      </c>
      <c r="AJ473" s="12">
        <v>22473129</v>
      </c>
      <c r="AK473" s="13">
        <v>22902116</v>
      </c>
      <c r="AL473" s="13">
        <v>23087643</v>
      </c>
      <c r="AM473" s="12"/>
      <c r="AN473" s="11">
        <v>133856515</v>
      </c>
      <c r="AO473" s="11">
        <v>135745757</v>
      </c>
      <c r="AP473" s="11">
        <v>136639499</v>
      </c>
      <c r="AQ473" s="11">
        <v>136310622</v>
      </c>
      <c r="AR473" s="11">
        <v>140003738</v>
      </c>
      <c r="AS473" s="11">
        <v>149779473</v>
      </c>
      <c r="AT473" s="11">
        <v>153658864</v>
      </c>
      <c r="AU473" s="11">
        <v>156692010</v>
      </c>
      <c r="AV473" s="11">
        <v>158020544</v>
      </c>
      <c r="AW473" s="11">
        <v>159551547</v>
      </c>
      <c r="AX473" s="11">
        <v>150493195</v>
      </c>
      <c r="AY473" s="11">
        <v>150635435</v>
      </c>
      <c r="AZ473" s="11">
        <v>154750703</v>
      </c>
      <c r="BA473" s="11">
        <v>158113496</v>
      </c>
      <c r="BB473" s="11">
        <v>162286040</v>
      </c>
      <c r="BC473" s="13">
        <v>167458815</v>
      </c>
      <c r="BD473" s="13">
        <v>173545540</v>
      </c>
      <c r="BE473" s="7">
        <v>34.9</v>
      </c>
    </row>
    <row r="474" spans="1:57">
      <c r="A474">
        <v>23231</v>
      </c>
      <c r="B474" t="s">
        <v>463</v>
      </c>
      <c r="C474" t="s">
        <v>494</v>
      </c>
      <c r="D474" s="11">
        <v>66192</v>
      </c>
      <c r="E474" s="11">
        <v>65842</v>
      </c>
      <c r="F474" s="11">
        <v>65618</v>
      </c>
      <c r="G474" s="11">
        <v>65558</v>
      </c>
      <c r="H474" s="11">
        <v>65495</v>
      </c>
      <c r="I474" s="11">
        <v>65529</v>
      </c>
      <c r="J474" s="11">
        <v>65695</v>
      </c>
      <c r="K474" s="11">
        <v>65627</v>
      </c>
      <c r="L474" s="11">
        <v>65571</v>
      </c>
      <c r="M474" s="11">
        <v>65372</v>
      </c>
      <c r="N474" s="11">
        <v>64947</v>
      </c>
      <c r="O474" s="11">
        <v>64739</v>
      </c>
      <c r="P474" s="11">
        <v>64176</v>
      </c>
      <c r="Q474" s="11">
        <v>64015</v>
      </c>
      <c r="R474" s="11">
        <v>63438</v>
      </c>
      <c r="S474" s="6">
        <v>62711</v>
      </c>
      <c r="T474" s="13">
        <v>62027</v>
      </c>
      <c r="U474" s="11"/>
      <c r="V474" s="11">
        <v>27877082</v>
      </c>
      <c r="W474" s="11">
        <v>32232000</v>
      </c>
      <c r="X474" s="11">
        <v>32599443</v>
      </c>
      <c r="Y474" s="11">
        <v>31410251</v>
      </c>
      <c r="Z474" s="11">
        <v>31977711</v>
      </c>
      <c r="AA474" s="11">
        <v>32228667</v>
      </c>
      <c r="AB474" s="11">
        <v>32111487</v>
      </c>
      <c r="AC474" s="11">
        <v>35040197</v>
      </c>
      <c r="AD474" s="11">
        <v>32511570</v>
      </c>
      <c r="AE474" s="11">
        <v>30812471</v>
      </c>
      <c r="AF474" s="11">
        <v>27342868</v>
      </c>
      <c r="AG474" s="11">
        <v>26626010</v>
      </c>
      <c r="AH474" s="11">
        <v>26255813</v>
      </c>
      <c r="AI474" s="11">
        <v>29479683</v>
      </c>
      <c r="AJ474" s="12">
        <v>30463883</v>
      </c>
      <c r="AK474" s="13">
        <v>30564259</v>
      </c>
      <c r="AL474" s="13">
        <v>29423383</v>
      </c>
      <c r="AM474" s="12"/>
      <c r="AN474" s="11">
        <v>98624070</v>
      </c>
      <c r="AO474" s="11">
        <v>93171578</v>
      </c>
      <c r="AP474" s="11">
        <v>93427724</v>
      </c>
      <c r="AQ474" s="11">
        <v>90862712</v>
      </c>
      <c r="AR474" s="11">
        <v>92505015</v>
      </c>
      <c r="AS474" s="11">
        <v>93009007</v>
      </c>
      <c r="AT474" s="11">
        <v>98468680</v>
      </c>
      <c r="AU474" s="11">
        <v>96864693</v>
      </c>
      <c r="AV474" s="11">
        <v>98582801</v>
      </c>
      <c r="AW474" s="11">
        <v>96638726</v>
      </c>
      <c r="AX474" s="11">
        <v>90842890</v>
      </c>
      <c r="AY474" s="11">
        <v>93363513</v>
      </c>
      <c r="AZ474" s="11">
        <v>89103437</v>
      </c>
      <c r="BA474" s="11">
        <v>94294640</v>
      </c>
      <c r="BB474" s="11">
        <v>95556173</v>
      </c>
      <c r="BC474" s="13">
        <v>92254327</v>
      </c>
      <c r="BD474" s="13">
        <v>95254109</v>
      </c>
      <c r="BE474" s="7">
        <v>188.81</v>
      </c>
    </row>
    <row r="475" spans="1:57">
      <c r="A475">
        <v>23232</v>
      </c>
      <c r="B475" t="s">
        <v>463</v>
      </c>
      <c r="C475" t="s">
        <v>495</v>
      </c>
      <c r="D475" s="11">
        <v>66851</v>
      </c>
      <c r="E475" s="11">
        <v>66896</v>
      </c>
      <c r="F475" s="11">
        <v>67035</v>
      </c>
      <c r="G475" s="11">
        <v>66826</v>
      </c>
      <c r="H475" s="11">
        <v>66752</v>
      </c>
      <c r="I475" s="11">
        <v>66548</v>
      </c>
      <c r="J475" s="11">
        <v>66579</v>
      </c>
      <c r="K475" s="11">
        <v>66287</v>
      </c>
      <c r="L475" s="11">
        <v>66227</v>
      </c>
      <c r="M475" s="11">
        <v>66213</v>
      </c>
      <c r="N475" s="11">
        <v>65991</v>
      </c>
      <c r="O475" s="11">
        <v>65533</v>
      </c>
      <c r="P475" s="11">
        <v>65228</v>
      </c>
      <c r="Q475" s="11">
        <v>65018</v>
      </c>
      <c r="R475" s="11">
        <v>64597</v>
      </c>
      <c r="S475" s="6">
        <v>64031</v>
      </c>
      <c r="T475" s="13">
        <v>63503</v>
      </c>
      <c r="U475" s="11"/>
      <c r="V475" s="11">
        <v>19233055</v>
      </c>
      <c r="W475" s="11">
        <v>19513430</v>
      </c>
      <c r="X475" s="11">
        <v>21120530</v>
      </c>
      <c r="Y475" s="11">
        <v>19147991</v>
      </c>
      <c r="Z475" s="11">
        <v>19387352</v>
      </c>
      <c r="AA475" s="11">
        <v>20351988</v>
      </c>
      <c r="AB475" s="11">
        <v>19806226</v>
      </c>
      <c r="AC475" s="11">
        <v>19369419</v>
      </c>
      <c r="AD475" s="11">
        <v>19354749</v>
      </c>
      <c r="AE475" s="11">
        <v>22026959</v>
      </c>
      <c r="AF475" s="11">
        <v>21601993</v>
      </c>
      <c r="AG475" s="11">
        <v>22819381</v>
      </c>
      <c r="AH475" s="11">
        <v>20287144</v>
      </c>
      <c r="AI475" s="11">
        <v>20899996</v>
      </c>
      <c r="AJ475" s="12">
        <v>24444078</v>
      </c>
      <c r="AK475" s="13">
        <v>22467762</v>
      </c>
      <c r="AL475" s="13">
        <v>21379377</v>
      </c>
      <c r="AM475" s="12"/>
      <c r="AN475" s="11">
        <v>97495065</v>
      </c>
      <c r="AO475" s="11">
        <v>95728485</v>
      </c>
      <c r="AP475" s="11">
        <v>93784047</v>
      </c>
      <c r="AQ475" s="11">
        <v>90218868</v>
      </c>
      <c r="AR475" s="11">
        <v>89382179</v>
      </c>
      <c r="AS475" s="11">
        <v>90173438</v>
      </c>
      <c r="AT475" s="11">
        <v>94168780</v>
      </c>
      <c r="AU475" s="11">
        <v>95445063</v>
      </c>
      <c r="AV475" s="11">
        <v>95869704</v>
      </c>
      <c r="AW475" s="11">
        <v>93943898</v>
      </c>
      <c r="AX475" s="11">
        <v>84985921</v>
      </c>
      <c r="AY475" s="11">
        <v>83968484</v>
      </c>
      <c r="AZ475" s="11">
        <v>84092410</v>
      </c>
      <c r="BA475" s="11">
        <v>84167309</v>
      </c>
      <c r="BB475" s="11">
        <v>84528677</v>
      </c>
      <c r="BC475" s="13">
        <v>84968555</v>
      </c>
      <c r="BD475" s="13">
        <v>86896120</v>
      </c>
      <c r="BE475" s="7">
        <v>66.63</v>
      </c>
    </row>
    <row r="476" spans="1:57">
      <c r="A476">
        <v>23233</v>
      </c>
      <c r="B476" t="s">
        <v>463</v>
      </c>
      <c r="C476" t="s">
        <v>496</v>
      </c>
      <c r="D476" s="11">
        <v>61211</v>
      </c>
      <c r="E476" s="11">
        <v>61172</v>
      </c>
      <c r="F476" s="11">
        <v>61249</v>
      </c>
      <c r="G476" s="11">
        <v>61491</v>
      </c>
      <c r="H476" s="11">
        <v>61468</v>
      </c>
      <c r="I476" s="11">
        <v>62115</v>
      </c>
      <c r="J476" s="11">
        <v>62974</v>
      </c>
      <c r="K476" s="11">
        <v>63388</v>
      </c>
      <c r="L476" s="11">
        <v>63941</v>
      </c>
      <c r="M476" s="11">
        <v>64446</v>
      </c>
      <c r="N476" s="11">
        <v>64621</v>
      </c>
      <c r="O476" s="11">
        <v>64583</v>
      </c>
      <c r="P476" s="11">
        <v>64827</v>
      </c>
      <c r="Q476" s="11">
        <v>65003</v>
      </c>
      <c r="R476" s="11">
        <v>65414</v>
      </c>
      <c r="S476" s="6">
        <v>65740</v>
      </c>
      <c r="T476" s="13">
        <v>66014</v>
      </c>
      <c r="U476" s="11"/>
      <c r="V476" s="11">
        <v>23786968</v>
      </c>
      <c r="W476" s="11">
        <v>19902082</v>
      </c>
      <c r="X476" s="11">
        <v>19525109</v>
      </c>
      <c r="Y476" s="11">
        <v>22144887</v>
      </c>
      <c r="Z476" s="11">
        <v>23480234</v>
      </c>
      <c r="AA476" s="11">
        <v>20454657</v>
      </c>
      <c r="AB476" s="11">
        <v>19952993</v>
      </c>
      <c r="AC476" s="11">
        <v>19685004</v>
      </c>
      <c r="AD476" s="11">
        <v>21728480</v>
      </c>
      <c r="AE476" s="11">
        <v>21425246</v>
      </c>
      <c r="AF476" s="11">
        <v>20564729</v>
      </c>
      <c r="AG476" s="11">
        <v>21555655</v>
      </c>
      <c r="AH476" s="11">
        <v>21240911</v>
      </c>
      <c r="AI476" s="11">
        <v>21665210</v>
      </c>
      <c r="AJ476" s="12">
        <v>23606695</v>
      </c>
      <c r="AK476" s="13">
        <v>23717779</v>
      </c>
      <c r="AL476" s="13">
        <v>25185762</v>
      </c>
      <c r="AM476" s="12"/>
      <c r="AN476" s="11">
        <v>102292582</v>
      </c>
      <c r="AO476" s="11">
        <v>90657915</v>
      </c>
      <c r="AP476" s="11">
        <v>93598402</v>
      </c>
      <c r="AQ476" s="11">
        <v>91841319</v>
      </c>
      <c r="AR476" s="11">
        <v>92201317</v>
      </c>
      <c r="AS476" s="11">
        <v>94224202</v>
      </c>
      <c r="AT476" s="11">
        <v>98760352</v>
      </c>
      <c r="AU476" s="11">
        <v>102445679</v>
      </c>
      <c r="AV476" s="11">
        <v>104085471</v>
      </c>
      <c r="AW476" s="11">
        <v>102713225</v>
      </c>
      <c r="AX476" s="11">
        <v>95527165</v>
      </c>
      <c r="AY476" s="11">
        <v>94881085</v>
      </c>
      <c r="AZ476" s="11">
        <v>95644485</v>
      </c>
      <c r="BA476" s="11">
        <v>96110234</v>
      </c>
      <c r="BB476" s="11">
        <v>99099649</v>
      </c>
      <c r="BC476" s="13">
        <v>100056828</v>
      </c>
      <c r="BD476" s="13">
        <v>107904322</v>
      </c>
      <c r="BE476" s="7">
        <v>17.32</v>
      </c>
    </row>
    <row r="477" spans="1:57">
      <c r="A477">
        <v>23234</v>
      </c>
      <c r="B477" t="s">
        <v>463</v>
      </c>
      <c r="C477" t="s">
        <v>497</v>
      </c>
      <c r="D477" s="11">
        <v>74858</v>
      </c>
      <c r="E477" s="11">
        <v>75159</v>
      </c>
      <c r="F477" s="11">
        <v>75654</v>
      </c>
      <c r="G477" s="11">
        <v>76180</v>
      </c>
      <c r="H477" s="11">
        <v>76729</v>
      </c>
      <c r="I477" s="11">
        <v>77341</v>
      </c>
      <c r="J477" s="11">
        <v>78271</v>
      </c>
      <c r="K477" s="11">
        <v>79109</v>
      </c>
      <c r="L477" s="11">
        <v>79603</v>
      </c>
      <c r="M477" s="11">
        <v>80155</v>
      </c>
      <c r="N477" s="11">
        <v>80420</v>
      </c>
      <c r="O477" s="11">
        <v>81123</v>
      </c>
      <c r="P477" s="11">
        <v>81700</v>
      </c>
      <c r="Q477" s="11">
        <v>82034</v>
      </c>
      <c r="R477" s="11">
        <v>82415</v>
      </c>
      <c r="S477" s="6">
        <v>82880</v>
      </c>
      <c r="T477" s="13">
        <v>83573</v>
      </c>
      <c r="U477" s="11"/>
      <c r="V477" s="11">
        <v>18688700</v>
      </c>
      <c r="W477" s="11">
        <v>20538472</v>
      </c>
      <c r="X477" s="11">
        <v>19769711</v>
      </c>
      <c r="Y477" s="11">
        <v>20273543</v>
      </c>
      <c r="Z477" s="11">
        <v>20674498</v>
      </c>
      <c r="AA477" s="11">
        <v>23281331</v>
      </c>
      <c r="AB477" s="11">
        <v>21046158</v>
      </c>
      <c r="AC477" s="11">
        <v>21098759</v>
      </c>
      <c r="AD477" s="11">
        <v>21177405</v>
      </c>
      <c r="AE477" s="11">
        <v>22552310</v>
      </c>
      <c r="AF477" s="11">
        <v>23402309</v>
      </c>
      <c r="AG477" s="11">
        <v>23016005</v>
      </c>
      <c r="AH477" s="11">
        <v>24136369</v>
      </c>
      <c r="AI477" s="11">
        <v>25449046</v>
      </c>
      <c r="AJ477" s="12">
        <v>27935677</v>
      </c>
      <c r="AK477" s="13">
        <v>29170347</v>
      </c>
      <c r="AL477" s="13">
        <v>27759661</v>
      </c>
      <c r="AM477" s="12"/>
      <c r="AN477" s="11">
        <v>124801991</v>
      </c>
      <c r="AO477" s="11">
        <v>123849363</v>
      </c>
      <c r="AP477" s="11">
        <v>122349310</v>
      </c>
      <c r="AQ477" s="11">
        <v>117545259</v>
      </c>
      <c r="AR477" s="11">
        <v>116722688</v>
      </c>
      <c r="AS477" s="11">
        <v>118582523</v>
      </c>
      <c r="AT477" s="11">
        <v>123973023</v>
      </c>
      <c r="AU477" s="11">
        <v>129116404</v>
      </c>
      <c r="AV477" s="11">
        <v>129158739</v>
      </c>
      <c r="AW477" s="11">
        <v>127997935</v>
      </c>
      <c r="AX477" s="11">
        <v>117741772</v>
      </c>
      <c r="AY477" s="11">
        <v>117421748</v>
      </c>
      <c r="AZ477" s="11">
        <v>118685386</v>
      </c>
      <c r="BA477" s="11">
        <v>122341270</v>
      </c>
      <c r="BB477" s="11">
        <v>125224681</v>
      </c>
      <c r="BC477" s="13">
        <v>125872138</v>
      </c>
      <c r="BD477" s="13">
        <v>131563135</v>
      </c>
      <c r="BE477" s="7">
        <v>18.37</v>
      </c>
    </row>
    <row r="478" spans="1:57">
      <c r="A478">
        <v>23235</v>
      </c>
      <c r="B478" t="s">
        <v>463</v>
      </c>
      <c r="C478" t="s">
        <v>498</v>
      </c>
      <c r="D478" s="11">
        <v>42128</v>
      </c>
      <c r="E478" s="11">
        <v>42265</v>
      </c>
      <c r="F478" s="11">
        <v>42299</v>
      </c>
      <c r="G478" s="11">
        <v>42358</v>
      </c>
      <c r="H478" s="11">
        <v>42607</v>
      </c>
      <c r="I478" s="11">
        <v>42459</v>
      </c>
      <c r="J478" s="11">
        <v>42590</v>
      </c>
      <c r="K478" s="11">
        <v>42901</v>
      </c>
      <c r="L478" s="11">
        <v>42986</v>
      </c>
      <c r="M478" s="11">
        <v>43249</v>
      </c>
      <c r="N478" s="11">
        <v>43246</v>
      </c>
      <c r="O478" s="11">
        <v>43271</v>
      </c>
      <c r="P478" s="11">
        <v>43351</v>
      </c>
      <c r="Q478" s="11">
        <v>43373</v>
      </c>
      <c r="R478" s="11">
        <v>43293</v>
      </c>
      <c r="S478" s="6">
        <v>43116</v>
      </c>
      <c r="T478" s="13">
        <v>42837</v>
      </c>
      <c r="U478" s="11"/>
      <c r="V478" s="11">
        <v>12721437</v>
      </c>
      <c r="W478" s="11">
        <v>12536600</v>
      </c>
      <c r="X478" s="11">
        <v>11889099</v>
      </c>
      <c r="Y478" s="11">
        <v>11958714</v>
      </c>
      <c r="Z478" s="11">
        <v>11480237</v>
      </c>
      <c r="AA478" s="11">
        <v>12061946</v>
      </c>
      <c r="AB478" s="11">
        <v>12017178</v>
      </c>
      <c r="AC478" s="11">
        <v>13804686</v>
      </c>
      <c r="AD478" s="11">
        <v>12150211</v>
      </c>
      <c r="AE478" s="11">
        <v>14008346</v>
      </c>
      <c r="AF478" s="11">
        <v>14356654</v>
      </c>
      <c r="AG478" s="11">
        <v>13982432</v>
      </c>
      <c r="AH478" s="11">
        <v>14585452</v>
      </c>
      <c r="AI478" s="11">
        <v>13219155</v>
      </c>
      <c r="AJ478" s="12">
        <v>14135261</v>
      </c>
      <c r="AK478" s="13">
        <v>14294077</v>
      </c>
      <c r="AL478" s="13">
        <v>14367499</v>
      </c>
      <c r="AM478" s="12"/>
      <c r="AN478" s="11">
        <v>67018467</v>
      </c>
      <c r="AO478" s="11">
        <v>66884885</v>
      </c>
      <c r="AP478" s="11">
        <v>64930164</v>
      </c>
      <c r="AQ478" s="11">
        <v>62685077</v>
      </c>
      <c r="AR478" s="11">
        <v>62110595</v>
      </c>
      <c r="AS478" s="11">
        <v>64404536</v>
      </c>
      <c r="AT478" s="11">
        <v>65884498</v>
      </c>
      <c r="AU478" s="11">
        <v>68665118</v>
      </c>
      <c r="AV478" s="11">
        <v>69128674</v>
      </c>
      <c r="AW478" s="11">
        <v>68648981</v>
      </c>
      <c r="AX478" s="11">
        <v>63127851</v>
      </c>
      <c r="AY478" s="11">
        <v>62043359</v>
      </c>
      <c r="AZ478" s="11">
        <v>62160004</v>
      </c>
      <c r="BA478" s="11">
        <v>63663936</v>
      </c>
      <c r="BB478" s="11">
        <v>63464985</v>
      </c>
      <c r="BC478" s="13">
        <v>64528488</v>
      </c>
      <c r="BD478" s="13">
        <v>66029327</v>
      </c>
      <c r="BE478" s="7">
        <v>48.92</v>
      </c>
    </row>
    <row r="479" spans="1:57">
      <c r="A479">
        <v>23236</v>
      </c>
      <c r="B479" t="s">
        <v>463</v>
      </c>
      <c r="C479" t="s">
        <v>499</v>
      </c>
      <c r="D479" s="11">
        <v>46029</v>
      </c>
      <c r="E479" s="11">
        <v>47721</v>
      </c>
      <c r="F479" s="11">
        <v>49594</v>
      </c>
      <c r="G479" s="11">
        <v>51248</v>
      </c>
      <c r="H479" s="11">
        <v>52141</v>
      </c>
      <c r="I479" s="11">
        <v>52874</v>
      </c>
      <c r="J479" s="11">
        <v>53956</v>
      </c>
      <c r="K479" s="11">
        <v>55010</v>
      </c>
      <c r="L479" s="11">
        <v>55622</v>
      </c>
      <c r="M479" s="11">
        <v>56202</v>
      </c>
      <c r="N479" s="11">
        <v>56649</v>
      </c>
      <c r="O479" s="11">
        <v>57223</v>
      </c>
      <c r="P479" s="11">
        <v>57745</v>
      </c>
      <c r="Q479" s="11">
        <v>58088</v>
      </c>
      <c r="R479" s="11">
        <v>58228</v>
      </c>
      <c r="S479" s="6">
        <v>58743</v>
      </c>
      <c r="T479" s="13">
        <v>59031</v>
      </c>
      <c r="U479" s="11"/>
      <c r="V479" s="11">
        <v>18414706</v>
      </c>
      <c r="W479" s="11">
        <v>19473378</v>
      </c>
      <c r="X479" s="11">
        <v>23366030</v>
      </c>
      <c r="Y479" s="11">
        <v>22372070</v>
      </c>
      <c r="Z479" s="11">
        <v>20494102</v>
      </c>
      <c r="AA479" s="11">
        <v>24160831</v>
      </c>
      <c r="AB479" s="11">
        <v>22498347</v>
      </c>
      <c r="AC479" s="11">
        <v>26694662</v>
      </c>
      <c r="AD479" s="11">
        <v>23598558</v>
      </c>
      <c r="AE479" s="11">
        <v>25013675</v>
      </c>
      <c r="AF479" s="11">
        <v>21059640</v>
      </c>
      <c r="AG479" s="11">
        <v>22804458</v>
      </c>
      <c r="AH479" s="11">
        <v>21940858</v>
      </c>
      <c r="AI479" s="11">
        <v>21672076</v>
      </c>
      <c r="AJ479" s="12">
        <v>25726120</v>
      </c>
      <c r="AK479" s="13">
        <v>27041574</v>
      </c>
      <c r="AL479" s="13">
        <v>25349169</v>
      </c>
      <c r="AM479" s="12"/>
      <c r="AN479" s="11">
        <v>85269972</v>
      </c>
      <c r="AO479" s="11">
        <v>88079041</v>
      </c>
      <c r="AP479" s="11">
        <v>90370351</v>
      </c>
      <c r="AQ479" s="11">
        <v>91898791</v>
      </c>
      <c r="AR479" s="11">
        <v>96482292</v>
      </c>
      <c r="AS479" s="11">
        <v>100987179</v>
      </c>
      <c r="AT479" s="11">
        <v>107212317</v>
      </c>
      <c r="AU479" s="11">
        <v>111567838</v>
      </c>
      <c r="AV479" s="11">
        <v>115796496</v>
      </c>
      <c r="AW479" s="11">
        <v>115090162</v>
      </c>
      <c r="AX479" s="11">
        <v>100033780</v>
      </c>
      <c r="AY479" s="11">
        <v>101482401</v>
      </c>
      <c r="AZ479" s="11">
        <v>104760575</v>
      </c>
      <c r="BA479" s="11">
        <v>107467560</v>
      </c>
      <c r="BB479" s="11">
        <v>112330335</v>
      </c>
      <c r="BC479" s="13">
        <v>114470356</v>
      </c>
      <c r="BD479" s="13">
        <v>118864315</v>
      </c>
      <c r="BE479" s="7">
        <v>32.11</v>
      </c>
    </row>
    <row r="480" spans="1:57">
      <c r="A480">
        <v>23237</v>
      </c>
      <c r="B480" t="s">
        <v>463</v>
      </c>
      <c r="C480" t="s">
        <v>500</v>
      </c>
      <c r="D480" s="11">
        <v>82627</v>
      </c>
      <c r="E480" s="11">
        <v>83320</v>
      </c>
      <c r="F480" s="11">
        <v>83972</v>
      </c>
      <c r="G480" s="11">
        <v>84454</v>
      </c>
      <c r="H480" s="11">
        <v>84902</v>
      </c>
      <c r="I480" s="11">
        <v>85129</v>
      </c>
      <c r="J480" s="11">
        <v>85427</v>
      </c>
      <c r="K480" s="11">
        <v>85922</v>
      </c>
      <c r="L480" s="11">
        <v>86103</v>
      </c>
      <c r="M480" s="11">
        <v>86451</v>
      </c>
      <c r="N480" s="11">
        <v>86430</v>
      </c>
      <c r="O480" s="11">
        <v>86534</v>
      </c>
      <c r="P480" s="11">
        <v>86601</v>
      </c>
      <c r="Q480" s="11">
        <v>86700</v>
      </c>
      <c r="R480" s="11">
        <v>86754</v>
      </c>
      <c r="S480" s="6">
        <v>86802</v>
      </c>
      <c r="T480" s="13">
        <v>86783</v>
      </c>
      <c r="U480" s="11"/>
      <c r="V480" s="11">
        <v>20928726</v>
      </c>
      <c r="W480" s="11">
        <v>20879111</v>
      </c>
      <c r="X480" s="11">
        <v>22950100</v>
      </c>
      <c r="Y480" s="11">
        <v>21775624</v>
      </c>
      <c r="Z480" s="11">
        <v>20299761</v>
      </c>
      <c r="AA480" s="11">
        <v>21219124</v>
      </c>
      <c r="AB480" s="11">
        <v>19904003</v>
      </c>
      <c r="AC480" s="11">
        <v>21539927</v>
      </c>
      <c r="AD480" s="11">
        <v>21791290</v>
      </c>
      <c r="AE480" s="11">
        <v>24997101</v>
      </c>
      <c r="AF480" s="11">
        <v>25052840</v>
      </c>
      <c r="AG480" s="11">
        <v>26157016</v>
      </c>
      <c r="AH480" s="11">
        <v>25319135</v>
      </c>
      <c r="AI480" s="11">
        <v>26570273</v>
      </c>
      <c r="AJ480" s="12">
        <v>26388384</v>
      </c>
      <c r="AK480" s="13">
        <v>26783698</v>
      </c>
      <c r="AL480" s="13">
        <v>27748090</v>
      </c>
      <c r="AM480" s="12"/>
      <c r="AN480" s="11">
        <v>126484334</v>
      </c>
      <c r="AO480" s="11">
        <v>125424892</v>
      </c>
      <c r="AP480" s="11">
        <v>124130620</v>
      </c>
      <c r="AQ480" s="11">
        <v>118227886</v>
      </c>
      <c r="AR480" s="11">
        <v>118123069</v>
      </c>
      <c r="AS480" s="11">
        <v>122207515</v>
      </c>
      <c r="AT480" s="11">
        <v>126233578</v>
      </c>
      <c r="AU480" s="11">
        <v>128617318</v>
      </c>
      <c r="AV480" s="11">
        <v>128692781</v>
      </c>
      <c r="AW480" s="11">
        <v>126752131</v>
      </c>
      <c r="AX480" s="11">
        <v>114119868</v>
      </c>
      <c r="AY480" s="11">
        <v>114322529</v>
      </c>
      <c r="AZ480" s="11">
        <v>114177490</v>
      </c>
      <c r="BA480" s="11">
        <v>116489542</v>
      </c>
      <c r="BB480" s="11">
        <v>118248977</v>
      </c>
      <c r="BC480" s="13">
        <v>119123308</v>
      </c>
      <c r="BD480" s="13">
        <v>123541164</v>
      </c>
      <c r="BE480" s="7">
        <v>27.59</v>
      </c>
    </row>
    <row r="481" spans="1:57">
      <c r="A481">
        <v>23238</v>
      </c>
      <c r="B481" t="s">
        <v>463</v>
      </c>
      <c r="C481" t="s">
        <v>501</v>
      </c>
      <c r="D481" s="11">
        <v>39956</v>
      </c>
      <c r="E481" s="11">
        <v>40546</v>
      </c>
      <c r="F481" s="11">
        <v>41008</v>
      </c>
      <c r="G481" s="11">
        <v>41287</v>
      </c>
      <c r="H481" s="11">
        <v>42041</v>
      </c>
      <c r="I481" s="11">
        <v>42894</v>
      </c>
      <c r="J481" s="11">
        <v>44819</v>
      </c>
      <c r="K481" s="11">
        <v>46182</v>
      </c>
      <c r="L481" s="11">
        <v>47253</v>
      </c>
      <c r="M481" s="11">
        <v>48069</v>
      </c>
      <c r="N481" s="11">
        <v>48785</v>
      </c>
      <c r="O481" s="11">
        <v>49832</v>
      </c>
      <c r="P481" s="11">
        <v>51078</v>
      </c>
      <c r="Q481" s="11">
        <v>52066</v>
      </c>
      <c r="R481" s="11">
        <v>53634</v>
      </c>
      <c r="S481" s="6">
        <v>54695</v>
      </c>
      <c r="T481" s="13">
        <v>55557</v>
      </c>
      <c r="U481" s="11"/>
      <c r="V481" s="11">
        <v>10974620</v>
      </c>
      <c r="W481" s="11">
        <v>12367649</v>
      </c>
      <c r="X481" s="11">
        <v>15127781</v>
      </c>
      <c r="Y481" s="11">
        <v>13781828</v>
      </c>
      <c r="Z481" s="11">
        <v>13356464</v>
      </c>
      <c r="AA481" s="11">
        <v>11896358</v>
      </c>
      <c r="AB481" s="11">
        <v>12036711</v>
      </c>
      <c r="AC481" s="11">
        <v>12985885</v>
      </c>
      <c r="AD481" s="11">
        <v>12474707</v>
      </c>
      <c r="AE481" s="11">
        <v>13039805</v>
      </c>
      <c r="AF481" s="11">
        <v>14477506</v>
      </c>
      <c r="AG481" s="11">
        <v>14688920</v>
      </c>
      <c r="AH481" s="11">
        <v>16473581</v>
      </c>
      <c r="AI481" s="11">
        <v>18683412</v>
      </c>
      <c r="AJ481" s="12">
        <v>16109326</v>
      </c>
      <c r="AK481" s="13">
        <v>19249397</v>
      </c>
      <c r="AL481" s="13">
        <v>19723182</v>
      </c>
      <c r="AM481" s="12"/>
      <c r="AN481" s="11">
        <v>76827889</v>
      </c>
      <c r="AO481" s="11">
        <v>78249661</v>
      </c>
      <c r="AP481" s="11">
        <v>80037029</v>
      </c>
      <c r="AQ481" s="11">
        <v>78155869</v>
      </c>
      <c r="AR481" s="11">
        <v>79025794</v>
      </c>
      <c r="AS481" s="11">
        <v>78847402</v>
      </c>
      <c r="AT481" s="11">
        <v>85185308</v>
      </c>
      <c r="AU481" s="11">
        <v>88847942</v>
      </c>
      <c r="AV481" s="11">
        <v>97047895</v>
      </c>
      <c r="AW481" s="11">
        <v>95850580</v>
      </c>
      <c r="AX481" s="11">
        <v>90306385</v>
      </c>
      <c r="AY481" s="11">
        <v>90874258</v>
      </c>
      <c r="AZ481" s="11">
        <v>93387824</v>
      </c>
      <c r="BA481" s="11">
        <v>96754020</v>
      </c>
      <c r="BB481" s="11">
        <v>107453931</v>
      </c>
      <c r="BC481" s="13">
        <v>111524544</v>
      </c>
      <c r="BD481" s="13">
        <v>110734836</v>
      </c>
      <c r="BE481" s="7">
        <v>21.54</v>
      </c>
    </row>
    <row r="482" spans="1:57">
      <c r="A482">
        <v>24201</v>
      </c>
      <c r="B482" t="s">
        <v>502</v>
      </c>
      <c r="C482" t="s">
        <v>503</v>
      </c>
      <c r="D482" s="11">
        <v>282943</v>
      </c>
      <c r="E482" s="11">
        <v>282629</v>
      </c>
      <c r="F482" s="11">
        <v>283092</v>
      </c>
      <c r="G482" s="11">
        <v>283340</v>
      </c>
      <c r="H482" s="11">
        <v>283584</v>
      </c>
      <c r="I482" s="11">
        <v>283167</v>
      </c>
      <c r="J482" s="11">
        <v>283478</v>
      </c>
      <c r="K482" s="11">
        <v>283185</v>
      </c>
      <c r="L482" s="11">
        <v>282569</v>
      </c>
      <c r="M482" s="11">
        <v>281758</v>
      </c>
      <c r="N482" s="11">
        <v>280887</v>
      </c>
      <c r="O482" s="11">
        <v>279813</v>
      </c>
      <c r="P482" s="11">
        <v>278579</v>
      </c>
      <c r="Q482" s="11">
        <v>278490</v>
      </c>
      <c r="R482" s="11">
        <v>277356</v>
      </c>
      <c r="S482" s="6">
        <v>275628</v>
      </c>
      <c r="T482" s="13">
        <v>274163</v>
      </c>
      <c r="U482" s="11"/>
      <c r="V482" s="11">
        <v>106828545</v>
      </c>
      <c r="W482" s="11">
        <v>102837629</v>
      </c>
      <c r="X482" s="11">
        <v>99942567</v>
      </c>
      <c r="Y482" s="11">
        <v>101838071</v>
      </c>
      <c r="Z482" s="11">
        <v>104355333</v>
      </c>
      <c r="AA482" s="11">
        <v>100885445</v>
      </c>
      <c r="AB482" s="11">
        <v>91324382</v>
      </c>
      <c r="AC482" s="11">
        <v>92019773</v>
      </c>
      <c r="AD482" s="11">
        <v>94897838</v>
      </c>
      <c r="AE482" s="11">
        <v>102417413</v>
      </c>
      <c r="AF482" s="11">
        <v>98059187</v>
      </c>
      <c r="AG482" s="11">
        <v>101029339</v>
      </c>
      <c r="AH482" s="11">
        <v>100133011</v>
      </c>
      <c r="AI482" s="11">
        <v>105294532</v>
      </c>
      <c r="AJ482" s="12">
        <v>109922846</v>
      </c>
      <c r="AK482" s="13">
        <v>114565979</v>
      </c>
      <c r="AL482" s="13">
        <v>109582413</v>
      </c>
      <c r="AM482" s="12"/>
      <c r="AN482" s="11">
        <v>435915271</v>
      </c>
      <c r="AO482" s="11">
        <v>428238249</v>
      </c>
      <c r="AP482" s="11">
        <v>420602527</v>
      </c>
      <c r="AQ482" s="11">
        <v>405938497</v>
      </c>
      <c r="AR482" s="11">
        <v>403522345</v>
      </c>
      <c r="AS482" s="11">
        <v>405229590</v>
      </c>
      <c r="AT482" s="11">
        <v>421185090</v>
      </c>
      <c r="AU482" s="11">
        <v>426807863</v>
      </c>
      <c r="AV482" s="11">
        <v>431409716</v>
      </c>
      <c r="AW482" s="11">
        <v>427254813</v>
      </c>
      <c r="AX482" s="11">
        <v>399129708</v>
      </c>
      <c r="AY482" s="11">
        <v>399803415</v>
      </c>
      <c r="AZ482" s="11">
        <v>399900665</v>
      </c>
      <c r="BA482" s="11">
        <v>401965518</v>
      </c>
      <c r="BB482" s="13">
        <v>402396970</v>
      </c>
      <c r="BC482" s="13">
        <v>428744633</v>
      </c>
      <c r="BD482" s="13">
        <v>409438228</v>
      </c>
      <c r="BE482" s="7">
        <v>710.81</v>
      </c>
    </row>
    <row r="483" spans="1:57">
      <c r="A483">
        <v>24202</v>
      </c>
      <c r="B483" t="s">
        <v>502</v>
      </c>
      <c r="C483" t="s">
        <v>504</v>
      </c>
      <c r="D483" s="11">
        <v>298553</v>
      </c>
      <c r="E483" s="11">
        <v>299179</v>
      </c>
      <c r="F483" s="11">
        <v>300218</v>
      </c>
      <c r="G483" s="11">
        <v>300269</v>
      </c>
      <c r="H483" s="11">
        <v>301116</v>
      </c>
      <c r="I483" s="11">
        <v>302108</v>
      </c>
      <c r="J483" s="11">
        <v>302983</v>
      </c>
      <c r="K483" s="11">
        <v>304058</v>
      </c>
      <c r="L483" s="11">
        <v>305038</v>
      </c>
      <c r="M483" s="11">
        <v>305277</v>
      </c>
      <c r="N483" s="11">
        <v>305944</v>
      </c>
      <c r="O483" s="11">
        <v>305840</v>
      </c>
      <c r="P483" s="11">
        <v>305534</v>
      </c>
      <c r="Q483" s="11">
        <v>305534</v>
      </c>
      <c r="R483" s="11">
        <v>305057</v>
      </c>
      <c r="S483" s="6">
        <v>304586</v>
      </c>
      <c r="T483" s="13">
        <v>304049</v>
      </c>
      <c r="U483" s="11"/>
      <c r="V483" s="11">
        <v>100233770</v>
      </c>
      <c r="W483" s="11">
        <v>100358098</v>
      </c>
      <c r="X483" s="11">
        <v>98637924</v>
      </c>
      <c r="Y483" s="11">
        <v>94914494</v>
      </c>
      <c r="Z483" s="11">
        <v>94669809</v>
      </c>
      <c r="AA483" s="11">
        <v>96861187</v>
      </c>
      <c r="AB483" s="11">
        <v>94290882</v>
      </c>
      <c r="AC483" s="11">
        <v>99496480</v>
      </c>
      <c r="AD483" s="11">
        <v>106754554</v>
      </c>
      <c r="AE483" s="11">
        <v>107262953</v>
      </c>
      <c r="AF483" s="11">
        <v>100742448</v>
      </c>
      <c r="AG483" s="11">
        <v>103378649</v>
      </c>
      <c r="AH483" s="11">
        <v>101361668</v>
      </c>
      <c r="AI483" s="11">
        <v>104422929</v>
      </c>
      <c r="AJ483" s="12">
        <v>109014587</v>
      </c>
      <c r="AK483" s="13">
        <v>118606653</v>
      </c>
      <c r="AL483" s="13">
        <v>107627082</v>
      </c>
      <c r="AM483" s="12"/>
      <c r="AN483" s="11">
        <v>478258120</v>
      </c>
      <c r="AO483" s="11">
        <v>470478523</v>
      </c>
      <c r="AP483" s="11">
        <v>463451027</v>
      </c>
      <c r="AQ483" s="11">
        <v>443024759</v>
      </c>
      <c r="AR483" s="11">
        <v>441579067</v>
      </c>
      <c r="AS483" s="11">
        <v>454241592</v>
      </c>
      <c r="AT483" s="11">
        <v>471802280</v>
      </c>
      <c r="AU483" s="11">
        <v>482884122</v>
      </c>
      <c r="AV483" s="11">
        <v>493039805</v>
      </c>
      <c r="AW483" s="11">
        <v>496593513</v>
      </c>
      <c r="AX483" s="11">
        <v>454094151</v>
      </c>
      <c r="AY483" s="11">
        <v>457939847</v>
      </c>
      <c r="AZ483" s="11">
        <v>463828428</v>
      </c>
      <c r="BA483" s="11">
        <v>466309681</v>
      </c>
      <c r="BB483" s="11">
        <v>475747639</v>
      </c>
      <c r="BC483" s="13">
        <v>479348731</v>
      </c>
      <c r="BD483" s="13">
        <v>490895686</v>
      </c>
      <c r="BE483" s="7">
        <v>205.58</v>
      </c>
    </row>
    <row r="484" spans="1:57">
      <c r="A484">
        <v>24203</v>
      </c>
      <c r="B484" t="s">
        <v>502</v>
      </c>
      <c r="C484" t="s">
        <v>505</v>
      </c>
      <c r="D484" s="11">
        <v>137256</v>
      </c>
      <c r="E484" s="11">
        <v>136876</v>
      </c>
      <c r="F484" s="11">
        <v>136606</v>
      </c>
      <c r="G484" s="11">
        <v>136070</v>
      </c>
      <c r="H484" s="11">
        <v>135925</v>
      </c>
      <c r="I484" s="11">
        <v>135527</v>
      </c>
      <c r="J484" s="11">
        <v>134573</v>
      </c>
      <c r="K484" s="11">
        <v>134120</v>
      </c>
      <c r="L484" s="11">
        <v>133544</v>
      </c>
      <c r="M484" s="11">
        <v>132934</v>
      </c>
      <c r="N484" s="11">
        <v>132463</v>
      </c>
      <c r="O484" s="11">
        <v>131906</v>
      </c>
      <c r="P484" s="11">
        <v>131108</v>
      </c>
      <c r="Q484" s="11">
        <v>130763</v>
      </c>
      <c r="R484" s="11">
        <v>129979</v>
      </c>
      <c r="S484" s="6">
        <v>128928</v>
      </c>
      <c r="T484" s="13">
        <v>127972</v>
      </c>
      <c r="U484" s="11"/>
      <c r="V484" s="11">
        <v>44253304</v>
      </c>
      <c r="W484" s="11">
        <v>43653260</v>
      </c>
      <c r="X484" s="11">
        <v>41783429</v>
      </c>
      <c r="Y484" s="11">
        <v>43144613</v>
      </c>
      <c r="Z484" s="11">
        <v>44122610</v>
      </c>
      <c r="AA484" s="11">
        <v>42935812</v>
      </c>
      <c r="AB484" s="11">
        <v>41579385</v>
      </c>
      <c r="AC484" s="11">
        <v>44345928</v>
      </c>
      <c r="AD484" s="11">
        <v>40210126</v>
      </c>
      <c r="AE484" s="11">
        <v>43199089</v>
      </c>
      <c r="AF484" s="11">
        <v>45812451</v>
      </c>
      <c r="AG484" s="11">
        <v>43990608</v>
      </c>
      <c r="AH484" s="11">
        <v>43640510</v>
      </c>
      <c r="AI484" s="11">
        <v>48048769</v>
      </c>
      <c r="AJ484" s="12">
        <v>45561250</v>
      </c>
      <c r="AK484" s="13">
        <v>49269190</v>
      </c>
      <c r="AL484" s="13">
        <v>50376750</v>
      </c>
      <c r="AM484" s="12"/>
      <c r="AN484" s="11">
        <v>186670172</v>
      </c>
      <c r="AO484" s="11">
        <v>183392369</v>
      </c>
      <c r="AP484" s="11">
        <v>179136097</v>
      </c>
      <c r="AQ484" s="11">
        <v>172429811</v>
      </c>
      <c r="AR484" s="11">
        <v>172438677</v>
      </c>
      <c r="AS484" s="11">
        <v>124229380</v>
      </c>
      <c r="AT484" s="11">
        <v>179525016</v>
      </c>
      <c r="AU484" s="11">
        <v>178827475</v>
      </c>
      <c r="AV484" s="11">
        <v>179407184</v>
      </c>
      <c r="AW484" s="11">
        <v>175126408</v>
      </c>
      <c r="AX484" s="11">
        <v>163490649</v>
      </c>
      <c r="AY484" s="11">
        <v>164319812</v>
      </c>
      <c r="AZ484" s="11">
        <v>164603652</v>
      </c>
      <c r="BA484" s="11">
        <v>163879278</v>
      </c>
      <c r="BB484" s="11">
        <v>165824844</v>
      </c>
      <c r="BC484" s="13">
        <v>167009563</v>
      </c>
      <c r="BD484" s="13">
        <v>169218868</v>
      </c>
      <c r="BE484" s="7">
        <v>208.53</v>
      </c>
    </row>
    <row r="485" spans="1:57">
      <c r="A485">
        <v>24204</v>
      </c>
      <c r="B485" t="s">
        <v>502</v>
      </c>
      <c r="C485" t="s">
        <v>506</v>
      </c>
      <c r="D485" s="11">
        <v>165193</v>
      </c>
      <c r="E485" s="11">
        <v>165904</v>
      </c>
      <c r="F485" s="11">
        <v>166614</v>
      </c>
      <c r="G485" s="11">
        <v>167039</v>
      </c>
      <c r="H485" s="11">
        <v>167068</v>
      </c>
      <c r="I485" s="11">
        <v>167228</v>
      </c>
      <c r="J485" s="11">
        <v>167508</v>
      </c>
      <c r="K485" s="11">
        <v>167475</v>
      </c>
      <c r="L485" s="11">
        <v>167285</v>
      </c>
      <c r="M485" s="11">
        <v>167281</v>
      </c>
      <c r="N485" s="11">
        <v>166676</v>
      </c>
      <c r="O485" s="11">
        <v>166219</v>
      </c>
      <c r="P485" s="11">
        <v>165918</v>
      </c>
      <c r="Q485" s="11">
        <v>165509</v>
      </c>
      <c r="R485" s="11">
        <v>164717</v>
      </c>
      <c r="S485" s="6">
        <v>163603</v>
      </c>
      <c r="T485" s="13">
        <v>162700</v>
      </c>
      <c r="U485" s="11"/>
      <c r="V485" s="11">
        <v>56976299</v>
      </c>
      <c r="W485" s="11">
        <v>57882633</v>
      </c>
      <c r="X485" s="11">
        <v>56493043</v>
      </c>
      <c r="Y485" s="11">
        <v>60152178</v>
      </c>
      <c r="Z485" s="11">
        <v>59493938</v>
      </c>
      <c r="AA485" s="11">
        <v>54063588</v>
      </c>
      <c r="AB485" s="11">
        <v>54480923</v>
      </c>
      <c r="AC485" s="11">
        <v>54904385</v>
      </c>
      <c r="AD485" s="11">
        <v>54236379</v>
      </c>
      <c r="AE485" s="11">
        <v>58374763</v>
      </c>
      <c r="AF485" s="11">
        <v>56334591</v>
      </c>
      <c r="AG485" s="11">
        <v>58541614</v>
      </c>
      <c r="AH485" s="11">
        <v>56885105</v>
      </c>
      <c r="AI485" s="11">
        <v>58582909</v>
      </c>
      <c r="AJ485" s="12">
        <v>65445641</v>
      </c>
      <c r="AK485" s="13">
        <v>63248808</v>
      </c>
      <c r="AL485" s="13">
        <v>60254121</v>
      </c>
      <c r="AM485" s="12"/>
      <c r="AN485" s="11">
        <v>217336579</v>
      </c>
      <c r="AO485" s="11">
        <v>216693154</v>
      </c>
      <c r="AP485" s="11">
        <v>213672356</v>
      </c>
      <c r="AQ485" s="11">
        <v>204982847</v>
      </c>
      <c r="AR485" s="11">
        <v>205364483</v>
      </c>
      <c r="AS485" s="11">
        <v>212018790</v>
      </c>
      <c r="AT485" s="11">
        <v>218655450</v>
      </c>
      <c r="AU485" s="11">
        <v>221547060</v>
      </c>
      <c r="AV485" s="11">
        <v>223370768</v>
      </c>
      <c r="AW485" s="11">
        <v>221557554</v>
      </c>
      <c r="AX485" s="11">
        <v>205185898</v>
      </c>
      <c r="AY485" s="11">
        <v>206212882</v>
      </c>
      <c r="AZ485" s="11">
        <v>208946853</v>
      </c>
      <c r="BA485" s="11">
        <v>209335236</v>
      </c>
      <c r="BB485" s="11">
        <v>210547769</v>
      </c>
      <c r="BC485" s="13">
        <v>210818001</v>
      </c>
      <c r="BD485" s="13">
        <v>212102972</v>
      </c>
      <c r="BE485" s="7">
        <v>623.77</v>
      </c>
    </row>
    <row r="486" spans="1:57">
      <c r="A486">
        <v>24205</v>
      </c>
      <c r="B486" t="s">
        <v>502</v>
      </c>
      <c r="C486" t="s">
        <v>507</v>
      </c>
      <c r="D486" s="11">
        <v>134788</v>
      </c>
      <c r="E486" s="11">
        <v>135004</v>
      </c>
      <c r="F486" s="11">
        <v>135061</v>
      </c>
      <c r="G486" s="11">
        <v>135591</v>
      </c>
      <c r="H486" s="11">
        <v>136301</v>
      </c>
      <c r="I486" s="11">
        <v>136800</v>
      </c>
      <c r="J486" s="11">
        <v>137461</v>
      </c>
      <c r="K486" s="11">
        <v>138144</v>
      </c>
      <c r="L486" s="11">
        <v>138467</v>
      </c>
      <c r="M486" s="11">
        <v>138750</v>
      </c>
      <c r="N486" s="11">
        <v>139086</v>
      </c>
      <c r="O486" s="11">
        <v>139466</v>
      </c>
      <c r="P486" s="11">
        <v>139720</v>
      </c>
      <c r="Q486" s="11">
        <v>139891</v>
      </c>
      <c r="R486" s="11">
        <v>139874</v>
      </c>
      <c r="S486" s="6">
        <v>140100</v>
      </c>
      <c r="T486" s="13">
        <v>139698</v>
      </c>
      <c r="U486" s="11"/>
      <c r="V486" s="11">
        <v>43581139</v>
      </c>
      <c r="W486" s="11">
        <v>42903839</v>
      </c>
      <c r="X486" s="11">
        <v>45760990</v>
      </c>
      <c r="Y486" s="11">
        <v>48558995</v>
      </c>
      <c r="Z486" s="11">
        <v>44994900</v>
      </c>
      <c r="AA486" s="11">
        <v>47966024</v>
      </c>
      <c r="AB486" s="11">
        <v>46710782</v>
      </c>
      <c r="AC486" s="11">
        <v>47058370</v>
      </c>
      <c r="AD486" s="11">
        <v>46091500</v>
      </c>
      <c r="AE486" s="11">
        <v>45159566</v>
      </c>
      <c r="AF486" s="11">
        <v>46230598</v>
      </c>
      <c r="AG486" s="11">
        <v>47829284</v>
      </c>
      <c r="AH486" s="11">
        <v>46140408</v>
      </c>
      <c r="AI486" s="11">
        <v>46777887</v>
      </c>
      <c r="AJ486" s="12">
        <v>48129710</v>
      </c>
      <c r="AK486" s="13">
        <v>50387075</v>
      </c>
      <c r="AL486" s="13">
        <v>53920838</v>
      </c>
      <c r="AM486" s="12"/>
      <c r="AN486" s="11">
        <v>224672519</v>
      </c>
      <c r="AO486" s="11">
        <v>222780948</v>
      </c>
      <c r="AP486" s="11">
        <v>218364072</v>
      </c>
      <c r="AQ486" s="11">
        <v>208458116</v>
      </c>
      <c r="AR486" s="11">
        <v>207319984</v>
      </c>
      <c r="AS486" s="11">
        <v>213324241</v>
      </c>
      <c r="AT486" s="11">
        <v>224675323</v>
      </c>
      <c r="AU486" s="11">
        <v>232649649</v>
      </c>
      <c r="AV486" s="11">
        <v>233830106</v>
      </c>
      <c r="AW486" s="11">
        <v>233984920</v>
      </c>
      <c r="AX486" s="11">
        <v>209858683</v>
      </c>
      <c r="AY486" s="11">
        <v>213206748</v>
      </c>
      <c r="AZ486" s="11">
        <v>215241747</v>
      </c>
      <c r="BA486" s="11">
        <v>216501437</v>
      </c>
      <c r="BB486" s="11">
        <v>220528681</v>
      </c>
      <c r="BC486" s="13">
        <v>223397935</v>
      </c>
      <c r="BD486" s="13">
        <v>228719926</v>
      </c>
      <c r="BE486" s="7">
        <v>136.61000000000001</v>
      </c>
    </row>
    <row r="487" spans="1:57">
      <c r="A487">
        <v>24207</v>
      </c>
      <c r="B487" t="s">
        <v>502</v>
      </c>
      <c r="C487" t="s">
        <v>508</v>
      </c>
      <c r="D487" s="11">
        <v>186105</v>
      </c>
      <c r="E487" s="11">
        <v>186862</v>
      </c>
      <c r="F487" s="11">
        <v>187197</v>
      </c>
      <c r="G487" s="11">
        <v>188476</v>
      </c>
      <c r="H487" s="11">
        <v>189640</v>
      </c>
      <c r="I487" s="11">
        <v>190780</v>
      </c>
      <c r="J487" s="11">
        <v>192264</v>
      </c>
      <c r="K487" s="11">
        <v>193511</v>
      </c>
      <c r="L487" s="11">
        <v>194512</v>
      </c>
      <c r="M487" s="11">
        <v>194313</v>
      </c>
      <c r="N487" s="11">
        <v>194209</v>
      </c>
      <c r="O487" s="11">
        <v>194355</v>
      </c>
      <c r="P487" s="11">
        <v>194328</v>
      </c>
      <c r="Q487" s="11">
        <v>194393</v>
      </c>
      <c r="R487" s="11">
        <v>194070</v>
      </c>
      <c r="S487" s="6">
        <v>193539</v>
      </c>
      <c r="T487" s="13">
        <v>193259</v>
      </c>
      <c r="U487" s="11"/>
      <c r="V487" s="11">
        <v>55584678</v>
      </c>
      <c r="W487" s="11">
        <v>60304510</v>
      </c>
      <c r="X487" s="11">
        <v>58429568</v>
      </c>
      <c r="Y487" s="11">
        <v>55513761</v>
      </c>
      <c r="Z487" s="11">
        <v>56725341</v>
      </c>
      <c r="AA487" s="11">
        <v>57702548</v>
      </c>
      <c r="AB487" s="11">
        <v>55712150</v>
      </c>
      <c r="AC487" s="11">
        <v>56995293</v>
      </c>
      <c r="AD487" s="11">
        <v>56107611</v>
      </c>
      <c r="AE487" s="11">
        <v>62712952</v>
      </c>
      <c r="AF487" s="11">
        <v>59660618</v>
      </c>
      <c r="AG487" s="11">
        <v>58513845</v>
      </c>
      <c r="AH487" s="11">
        <v>59133806</v>
      </c>
      <c r="AI487" s="11">
        <v>58764570</v>
      </c>
      <c r="AJ487" s="12">
        <v>62800511</v>
      </c>
      <c r="AK487" s="13">
        <v>61646639</v>
      </c>
      <c r="AL487" s="13">
        <v>58968978</v>
      </c>
      <c r="AM487" s="12"/>
      <c r="AN487" s="11">
        <v>290792976</v>
      </c>
      <c r="AO487" s="11">
        <v>290055495</v>
      </c>
      <c r="AP487" s="11">
        <v>286929412</v>
      </c>
      <c r="AQ487" s="11">
        <v>278167544</v>
      </c>
      <c r="AR487" s="11">
        <v>277041404</v>
      </c>
      <c r="AS487" s="11">
        <v>282283964</v>
      </c>
      <c r="AT487" s="11">
        <v>297801654</v>
      </c>
      <c r="AU487" s="11">
        <v>303919645</v>
      </c>
      <c r="AV487" s="11">
        <v>314229954</v>
      </c>
      <c r="AW487" s="11">
        <v>311053132</v>
      </c>
      <c r="AX487" s="11">
        <v>278228084</v>
      </c>
      <c r="AY487" s="11">
        <v>279049308</v>
      </c>
      <c r="AZ487" s="11">
        <v>278477402</v>
      </c>
      <c r="BA487" s="11">
        <v>282393983</v>
      </c>
      <c r="BB487" s="11">
        <v>285933988</v>
      </c>
      <c r="BC487" s="13">
        <v>290785235</v>
      </c>
      <c r="BD487" s="13">
        <v>293166224</v>
      </c>
      <c r="BE487" s="7">
        <v>194.67</v>
      </c>
    </row>
    <row r="488" spans="1:57">
      <c r="A488">
        <v>24208</v>
      </c>
      <c r="B488" t="s">
        <v>502</v>
      </c>
      <c r="C488" t="s">
        <v>509</v>
      </c>
      <c r="D488" s="11">
        <v>84611</v>
      </c>
      <c r="E488" s="11">
        <v>84605</v>
      </c>
      <c r="F488" s="11">
        <v>84515</v>
      </c>
      <c r="G488" s="11">
        <v>84447</v>
      </c>
      <c r="H488" s="11">
        <v>83987</v>
      </c>
      <c r="I488" s="11">
        <v>83725</v>
      </c>
      <c r="J488" s="11">
        <v>83349</v>
      </c>
      <c r="K488" s="11">
        <v>82732</v>
      </c>
      <c r="L488" s="11">
        <v>82571</v>
      </c>
      <c r="M488" s="11">
        <v>82264</v>
      </c>
      <c r="N488" s="11">
        <v>81925</v>
      </c>
      <c r="O488" s="11">
        <v>81761</v>
      </c>
      <c r="P488" s="11">
        <v>81265</v>
      </c>
      <c r="Q488" s="11">
        <v>81131</v>
      </c>
      <c r="R488" s="11">
        <v>80554</v>
      </c>
      <c r="S488" s="6">
        <v>79958</v>
      </c>
      <c r="T488" s="13">
        <v>79370</v>
      </c>
      <c r="U488" s="11"/>
      <c r="V488" s="11">
        <v>22554929</v>
      </c>
      <c r="W488" s="11">
        <v>22489295</v>
      </c>
      <c r="X488" s="11">
        <v>24986330</v>
      </c>
      <c r="Y488" s="11">
        <v>23069544</v>
      </c>
      <c r="Z488" s="11">
        <v>21514848</v>
      </c>
      <c r="AA488" s="11">
        <v>21373545</v>
      </c>
      <c r="AB488" s="11">
        <v>21585470</v>
      </c>
      <c r="AC488" s="11">
        <v>21735908</v>
      </c>
      <c r="AD488" s="11">
        <v>21458322</v>
      </c>
      <c r="AE488" s="11">
        <v>26558545</v>
      </c>
      <c r="AF488" s="11">
        <v>27118097</v>
      </c>
      <c r="AG488" s="11">
        <v>26041808</v>
      </c>
      <c r="AH488" s="11">
        <v>27298244</v>
      </c>
      <c r="AI488" s="11">
        <v>25020964</v>
      </c>
      <c r="AJ488" s="12">
        <v>27064889</v>
      </c>
      <c r="AK488" s="13">
        <v>28775636</v>
      </c>
      <c r="AL488" s="13">
        <v>26487107</v>
      </c>
      <c r="AM488" s="12"/>
      <c r="AN488" s="11">
        <v>125991172</v>
      </c>
      <c r="AO488" s="11">
        <v>125678492</v>
      </c>
      <c r="AP488" s="11">
        <v>122650544</v>
      </c>
      <c r="AQ488" s="11">
        <v>115255922</v>
      </c>
      <c r="AR488" s="11">
        <v>113159633</v>
      </c>
      <c r="AS488" s="11">
        <v>114111906</v>
      </c>
      <c r="AT488" s="11">
        <v>118059684</v>
      </c>
      <c r="AU488" s="11">
        <v>118849487</v>
      </c>
      <c r="AV488" s="11">
        <v>117519103</v>
      </c>
      <c r="AW488" s="11">
        <v>115965269</v>
      </c>
      <c r="AX488" s="11">
        <v>106067299</v>
      </c>
      <c r="AY488" s="11">
        <v>107040884</v>
      </c>
      <c r="AZ488" s="11">
        <v>106861968</v>
      </c>
      <c r="BA488" s="11">
        <v>105731685</v>
      </c>
      <c r="BB488" s="11">
        <v>105111055</v>
      </c>
      <c r="BC488" s="13">
        <v>104391230</v>
      </c>
      <c r="BD488" s="13">
        <v>104928970</v>
      </c>
      <c r="BE488" s="7">
        <v>129.76</v>
      </c>
    </row>
    <row r="489" spans="1:57">
      <c r="A489">
        <v>24209</v>
      </c>
      <c r="B489" t="s">
        <v>502</v>
      </c>
      <c r="C489" t="s">
        <v>510</v>
      </c>
      <c r="D489" s="11">
        <v>24403</v>
      </c>
      <c r="E489" s="11">
        <v>24094</v>
      </c>
      <c r="F489" s="11">
        <v>23797</v>
      </c>
      <c r="G489" s="11">
        <v>23445</v>
      </c>
      <c r="H489" s="11">
        <v>23146</v>
      </c>
      <c r="I489" s="11">
        <v>22850</v>
      </c>
      <c r="J489" s="11">
        <v>22488</v>
      </c>
      <c r="K489" s="11">
        <v>22043</v>
      </c>
      <c r="L489" s="11">
        <v>21616</v>
      </c>
      <c r="M489" s="11">
        <v>21272</v>
      </c>
      <c r="N489" s="11">
        <v>20906</v>
      </c>
      <c r="O489" s="11">
        <v>20486</v>
      </c>
      <c r="P489" s="11">
        <v>19970</v>
      </c>
      <c r="Q489" s="11">
        <v>19827</v>
      </c>
      <c r="R489" s="11">
        <v>19438</v>
      </c>
      <c r="S489" s="6">
        <v>18967</v>
      </c>
      <c r="T489" s="13">
        <v>18610</v>
      </c>
      <c r="U489" s="11"/>
      <c r="V489" s="11">
        <v>11959094</v>
      </c>
      <c r="W489" s="11">
        <v>11064543</v>
      </c>
      <c r="X489" s="11">
        <v>9751294</v>
      </c>
      <c r="Y489" s="11">
        <v>9438375</v>
      </c>
      <c r="Z489" s="11">
        <v>10759039</v>
      </c>
      <c r="AA489" s="11">
        <v>13253358</v>
      </c>
      <c r="AB489" s="11">
        <v>9951542</v>
      </c>
      <c r="AC489" s="11">
        <v>9397376</v>
      </c>
      <c r="AD489" s="11">
        <v>8861605</v>
      </c>
      <c r="AE489" s="11">
        <v>9693242</v>
      </c>
      <c r="AF489" s="11">
        <v>10198197</v>
      </c>
      <c r="AG489" s="11">
        <v>10904470</v>
      </c>
      <c r="AH489" s="11">
        <v>10299773</v>
      </c>
      <c r="AI489" s="11">
        <v>10725453</v>
      </c>
      <c r="AJ489" s="12">
        <v>10835321</v>
      </c>
      <c r="AK489" s="13">
        <v>10548648</v>
      </c>
      <c r="AL489" s="13">
        <v>10237138</v>
      </c>
      <c r="AM489" s="12"/>
      <c r="AN489" s="11">
        <v>30263525</v>
      </c>
      <c r="AO489" s="11">
        <v>29053792</v>
      </c>
      <c r="AP489" s="11">
        <v>27647011</v>
      </c>
      <c r="AQ489" s="11">
        <v>24568082</v>
      </c>
      <c r="AR489" s="11">
        <v>23480096</v>
      </c>
      <c r="AS489" s="11">
        <v>22563277</v>
      </c>
      <c r="AT489" s="11">
        <v>24026424</v>
      </c>
      <c r="AU489" s="11">
        <v>24108092</v>
      </c>
      <c r="AV489" s="11">
        <v>23983016</v>
      </c>
      <c r="AW489" s="11">
        <v>22660737</v>
      </c>
      <c r="AX489" s="11">
        <v>21763335</v>
      </c>
      <c r="AY489" s="11">
        <v>21336343</v>
      </c>
      <c r="AZ489" s="11">
        <v>21119499</v>
      </c>
      <c r="BA489" s="11">
        <v>21331929</v>
      </c>
      <c r="BB489" s="11">
        <v>21109348</v>
      </c>
      <c r="BC489" s="13">
        <v>20700376</v>
      </c>
      <c r="BD489" s="13">
        <v>20313987</v>
      </c>
      <c r="BE489" s="7">
        <v>193.16</v>
      </c>
    </row>
    <row r="490" spans="1:57">
      <c r="A490">
        <v>24210</v>
      </c>
      <c r="B490" t="s">
        <v>502</v>
      </c>
      <c r="C490" t="s">
        <v>511</v>
      </c>
      <c r="D490" s="11">
        <v>46092</v>
      </c>
      <c r="E490" s="11">
        <v>45966</v>
      </c>
      <c r="F490" s="11">
        <v>46060</v>
      </c>
      <c r="G490" s="11">
        <v>46261</v>
      </c>
      <c r="H490" s="11">
        <v>46500</v>
      </c>
      <c r="I490" s="11">
        <v>46670</v>
      </c>
      <c r="J490" s="11">
        <v>46962</v>
      </c>
      <c r="K490" s="11">
        <v>47548</v>
      </c>
      <c r="L490" s="11">
        <v>47711</v>
      </c>
      <c r="M490" s="11">
        <v>47751</v>
      </c>
      <c r="N490" s="11">
        <v>47797</v>
      </c>
      <c r="O490" s="11">
        <v>48019</v>
      </c>
      <c r="P490" s="11">
        <v>48169</v>
      </c>
      <c r="Q490" s="11">
        <v>48344</v>
      </c>
      <c r="R490" s="11">
        <v>48339</v>
      </c>
      <c r="S490" s="6">
        <v>48153</v>
      </c>
      <c r="T490" s="13">
        <v>47975</v>
      </c>
      <c r="U490" s="11"/>
      <c r="V490" s="11">
        <v>18196005</v>
      </c>
      <c r="W490" s="11">
        <v>17114088</v>
      </c>
      <c r="X490" s="11">
        <v>16213736</v>
      </c>
      <c r="Y490" s="11">
        <v>17328134</v>
      </c>
      <c r="Z490" s="11">
        <v>18440811</v>
      </c>
      <c r="AA490" s="11">
        <v>18844804</v>
      </c>
      <c r="AB490" s="11">
        <v>17563214</v>
      </c>
      <c r="AC490" s="11">
        <v>18753340</v>
      </c>
      <c r="AD490" s="11">
        <v>21836237</v>
      </c>
      <c r="AE490" s="11">
        <v>21638752</v>
      </c>
      <c r="AF490" s="11">
        <v>20961853</v>
      </c>
      <c r="AG490" s="11">
        <v>19015795</v>
      </c>
      <c r="AH490" s="11">
        <v>20455932</v>
      </c>
      <c r="AI490" s="11">
        <v>20015163</v>
      </c>
      <c r="AJ490" s="12">
        <v>20198306</v>
      </c>
      <c r="AK490" s="13">
        <v>20237140</v>
      </c>
      <c r="AL490" s="13">
        <v>19755921</v>
      </c>
      <c r="AM490" s="12"/>
      <c r="AN490" s="11">
        <v>70586846</v>
      </c>
      <c r="AO490" s="11">
        <v>69916382</v>
      </c>
      <c r="AP490" s="11">
        <v>68274172</v>
      </c>
      <c r="AQ490" s="11">
        <v>65145425</v>
      </c>
      <c r="AR490" s="11">
        <v>65355237</v>
      </c>
      <c r="AS490" s="11">
        <v>66964283</v>
      </c>
      <c r="AT490" s="11">
        <v>70159869</v>
      </c>
      <c r="AU490" s="11">
        <v>72092676</v>
      </c>
      <c r="AV490" s="11">
        <v>74549693</v>
      </c>
      <c r="AW490" s="11">
        <v>74144457</v>
      </c>
      <c r="AX490" s="11">
        <v>66399238</v>
      </c>
      <c r="AY490" s="11">
        <v>67065430</v>
      </c>
      <c r="AZ490" s="11">
        <v>65863799</v>
      </c>
      <c r="BA490" s="11">
        <v>65973129</v>
      </c>
      <c r="BB490" s="11">
        <v>66600098</v>
      </c>
      <c r="BC490" s="13">
        <v>67589818</v>
      </c>
      <c r="BD490" s="13">
        <v>67856348</v>
      </c>
      <c r="BE490" s="7">
        <v>190.91</v>
      </c>
    </row>
    <row r="491" spans="1:57">
      <c r="A491">
        <v>24211</v>
      </c>
      <c r="B491" t="s">
        <v>502</v>
      </c>
      <c r="C491" t="s">
        <v>512</v>
      </c>
      <c r="D491" s="11">
        <v>25395</v>
      </c>
      <c r="E491" s="11">
        <v>25139</v>
      </c>
      <c r="F491" s="11">
        <v>24840</v>
      </c>
      <c r="G491" s="11">
        <v>24494</v>
      </c>
      <c r="H491" s="11">
        <v>24090</v>
      </c>
      <c r="I491" s="11">
        <v>23804</v>
      </c>
      <c r="J491" s="11">
        <v>23376</v>
      </c>
      <c r="K491" s="11">
        <v>22995</v>
      </c>
      <c r="L491" s="11">
        <v>22695</v>
      </c>
      <c r="M491" s="11">
        <v>22269</v>
      </c>
      <c r="N491" s="11">
        <v>21898</v>
      </c>
      <c r="O491" s="11">
        <v>21470</v>
      </c>
      <c r="P491" s="11">
        <v>20992</v>
      </c>
      <c r="Q491" s="11">
        <v>20752</v>
      </c>
      <c r="R491" s="11">
        <v>20261</v>
      </c>
      <c r="S491" s="6">
        <v>19863</v>
      </c>
      <c r="T491" s="13">
        <v>19486</v>
      </c>
      <c r="U491" s="11"/>
      <c r="V491" s="11">
        <v>11515324</v>
      </c>
      <c r="W491" s="11">
        <v>11245573</v>
      </c>
      <c r="X491" s="11">
        <v>11716224</v>
      </c>
      <c r="Y491" s="11">
        <v>10352698</v>
      </c>
      <c r="Z491" s="11">
        <v>10406792</v>
      </c>
      <c r="AA491" s="11">
        <v>10012084</v>
      </c>
      <c r="AB491" s="11">
        <v>9798269</v>
      </c>
      <c r="AC491" s="11">
        <v>9747333</v>
      </c>
      <c r="AD491" s="11">
        <v>10725226</v>
      </c>
      <c r="AE491" s="11">
        <v>11053526</v>
      </c>
      <c r="AF491" s="11">
        <v>12131125</v>
      </c>
      <c r="AG491" s="11">
        <v>11007524</v>
      </c>
      <c r="AH491" s="11">
        <v>11237352</v>
      </c>
      <c r="AI491" s="11">
        <v>10655767</v>
      </c>
      <c r="AJ491" s="12">
        <v>11394747</v>
      </c>
      <c r="AK491" s="13">
        <v>10847594</v>
      </c>
      <c r="AL491" s="13">
        <v>11342654</v>
      </c>
      <c r="AM491" s="12"/>
      <c r="AN491" s="11">
        <v>28162995</v>
      </c>
      <c r="AO491" s="11">
        <v>27576031</v>
      </c>
      <c r="AP491" s="11">
        <v>26445251</v>
      </c>
      <c r="AQ491" s="11">
        <v>25302968</v>
      </c>
      <c r="AR491" s="11">
        <v>24370373</v>
      </c>
      <c r="AS491" s="11">
        <v>23493860</v>
      </c>
      <c r="AT491" s="11">
        <v>24558182</v>
      </c>
      <c r="AU491" s="11">
        <v>23715283</v>
      </c>
      <c r="AV491" s="11">
        <v>23752092</v>
      </c>
      <c r="AW491" s="11">
        <v>23326937</v>
      </c>
      <c r="AX491" s="11">
        <v>20922854</v>
      </c>
      <c r="AY491" s="11">
        <v>21122112</v>
      </c>
      <c r="AZ491" s="11">
        <v>20590868</v>
      </c>
      <c r="BA491" s="11">
        <v>20363264</v>
      </c>
      <c r="BB491" s="11">
        <v>20484537</v>
      </c>
      <c r="BC491" s="13">
        <v>20114739</v>
      </c>
      <c r="BD491" s="13">
        <v>20528760</v>
      </c>
      <c r="BE491" s="7">
        <v>107.99</v>
      </c>
    </row>
    <row r="492" spans="1:57">
      <c r="A492">
        <v>24212</v>
      </c>
      <c r="B492" t="s">
        <v>502</v>
      </c>
      <c r="C492" t="s">
        <v>513</v>
      </c>
      <c r="D492" s="11">
        <v>22799</v>
      </c>
      <c r="E492" s="11">
        <v>22488</v>
      </c>
      <c r="F492" s="11">
        <v>22349</v>
      </c>
      <c r="G492" s="11">
        <v>22013</v>
      </c>
      <c r="H492" s="11">
        <v>21720</v>
      </c>
      <c r="I492" s="11">
        <v>21518</v>
      </c>
      <c r="J492" s="11">
        <v>21164</v>
      </c>
      <c r="K492" s="11">
        <v>20791</v>
      </c>
      <c r="L492" s="11">
        <v>20465</v>
      </c>
      <c r="M492" s="11">
        <v>20080</v>
      </c>
      <c r="N492" s="11">
        <v>19583</v>
      </c>
      <c r="O492" s="11">
        <v>19103</v>
      </c>
      <c r="P492" s="11">
        <v>18773</v>
      </c>
      <c r="Q492" s="11">
        <v>18544</v>
      </c>
      <c r="R492" s="11">
        <v>18263</v>
      </c>
      <c r="S492" s="6">
        <v>17900</v>
      </c>
      <c r="T492" s="13">
        <v>17590</v>
      </c>
      <c r="U492" s="11"/>
      <c r="V492" s="11">
        <v>13398133</v>
      </c>
      <c r="W492" s="11">
        <v>12780476</v>
      </c>
      <c r="X492" s="11">
        <v>12431484</v>
      </c>
      <c r="Y492" s="11">
        <v>11978746</v>
      </c>
      <c r="Z492" s="11">
        <v>11461127</v>
      </c>
      <c r="AA492" s="11">
        <v>11979177</v>
      </c>
      <c r="AB492" s="11">
        <v>10587619</v>
      </c>
      <c r="AC492" s="11">
        <v>11130609</v>
      </c>
      <c r="AD492" s="11">
        <v>11248385</v>
      </c>
      <c r="AE492" s="11">
        <v>12879780</v>
      </c>
      <c r="AF492" s="11">
        <v>13023430</v>
      </c>
      <c r="AG492" s="11">
        <v>13137272</v>
      </c>
      <c r="AH492" s="11">
        <v>13197459</v>
      </c>
      <c r="AI492" s="11">
        <v>13509013</v>
      </c>
      <c r="AJ492" s="12">
        <v>12996252</v>
      </c>
      <c r="AK492" s="13">
        <v>12618544</v>
      </c>
      <c r="AL492" s="13">
        <v>12182078</v>
      </c>
      <c r="AM492" s="12"/>
      <c r="AN492" s="11">
        <v>22568779</v>
      </c>
      <c r="AO492" s="11">
        <v>21694119</v>
      </c>
      <c r="AP492" s="11">
        <v>20801655</v>
      </c>
      <c r="AQ492" s="11">
        <v>20000875</v>
      </c>
      <c r="AR492" s="11">
        <v>19061015</v>
      </c>
      <c r="AS492" s="11">
        <v>18728845</v>
      </c>
      <c r="AT492" s="11">
        <v>19645042</v>
      </c>
      <c r="AU492" s="11">
        <v>19095321</v>
      </c>
      <c r="AV492" s="11">
        <v>18910657</v>
      </c>
      <c r="AW492" s="11">
        <v>18215317</v>
      </c>
      <c r="AX492" s="11">
        <v>17615114</v>
      </c>
      <c r="AY492" s="11">
        <v>17307056</v>
      </c>
      <c r="AZ492" s="11">
        <v>16742046</v>
      </c>
      <c r="BA492" s="11">
        <v>16618005</v>
      </c>
      <c r="BB492" s="11">
        <v>16524893</v>
      </c>
      <c r="BC492" s="13">
        <v>16495404</v>
      </c>
      <c r="BD492" s="13">
        <v>16333742</v>
      </c>
      <c r="BE492" s="7">
        <v>373.63</v>
      </c>
    </row>
    <row r="493" spans="1:57">
      <c r="A493">
        <v>24214</v>
      </c>
      <c r="B493" t="s">
        <v>502</v>
      </c>
      <c r="C493" t="s">
        <v>514</v>
      </c>
      <c r="D493" s="11">
        <v>45605</v>
      </c>
      <c r="E493" s="11">
        <v>45480</v>
      </c>
      <c r="F493" s="11">
        <v>45482</v>
      </c>
      <c r="G493" s="11">
        <v>45302</v>
      </c>
      <c r="H493" s="11">
        <v>45436</v>
      </c>
      <c r="I493" s="11">
        <v>45381</v>
      </c>
      <c r="J493" s="11">
        <v>45433</v>
      </c>
      <c r="K493" s="11">
        <v>45512</v>
      </c>
      <c r="L493" s="11">
        <v>45427</v>
      </c>
      <c r="M493" s="11">
        <v>45340</v>
      </c>
      <c r="N493" s="11">
        <v>45262</v>
      </c>
      <c r="O493" s="11">
        <v>45286</v>
      </c>
      <c r="P493" s="11">
        <v>44952</v>
      </c>
      <c r="Q493" s="11">
        <v>44930</v>
      </c>
      <c r="R493" s="11">
        <v>44857</v>
      </c>
      <c r="S493" s="6">
        <v>44546</v>
      </c>
      <c r="T493" s="13">
        <v>44230</v>
      </c>
      <c r="U493" s="11"/>
      <c r="V493" s="11">
        <v>20195959</v>
      </c>
      <c r="W493" s="11">
        <v>20196905</v>
      </c>
      <c r="X493" s="11">
        <v>17888422</v>
      </c>
      <c r="Y493" s="11">
        <v>21383147</v>
      </c>
      <c r="Z493" s="11">
        <v>22136014</v>
      </c>
      <c r="AA493" s="11">
        <v>18420508</v>
      </c>
      <c r="AB493" s="11">
        <v>19112376</v>
      </c>
      <c r="AC493" s="11">
        <v>18679634</v>
      </c>
      <c r="AD493" s="11">
        <v>19665740</v>
      </c>
      <c r="AE493" s="11">
        <v>17854913</v>
      </c>
      <c r="AF493" s="11">
        <v>20244055</v>
      </c>
      <c r="AG493" s="11">
        <v>19220840</v>
      </c>
      <c r="AH493" s="11">
        <v>21056553</v>
      </c>
      <c r="AI493" s="11">
        <v>25483702</v>
      </c>
      <c r="AJ493" s="12">
        <v>21439043</v>
      </c>
      <c r="AK493" s="13">
        <v>22812079</v>
      </c>
      <c r="AL493" s="13">
        <v>25297834</v>
      </c>
      <c r="AM493" s="12"/>
      <c r="AN493" s="11">
        <v>64528984</v>
      </c>
      <c r="AO493" s="11">
        <v>64418492</v>
      </c>
      <c r="AP493" s="11">
        <v>64123788</v>
      </c>
      <c r="AQ493" s="11">
        <v>61714963</v>
      </c>
      <c r="AR493" s="11">
        <v>60941138</v>
      </c>
      <c r="AS493" s="11">
        <v>62215455</v>
      </c>
      <c r="AT493" s="11">
        <v>65378425</v>
      </c>
      <c r="AU493" s="11">
        <v>67104863</v>
      </c>
      <c r="AV493" s="11">
        <v>68245550</v>
      </c>
      <c r="AW493" s="11">
        <v>68820244</v>
      </c>
      <c r="AX493" s="11">
        <v>60913563</v>
      </c>
      <c r="AY493" s="11">
        <v>62741555</v>
      </c>
      <c r="AZ493" s="11">
        <v>63397872</v>
      </c>
      <c r="BA493" s="11">
        <v>63523434</v>
      </c>
      <c r="BB493" s="11">
        <v>63977189</v>
      </c>
      <c r="BC493" s="13">
        <v>65418574</v>
      </c>
      <c r="BD493" s="13">
        <v>66467616</v>
      </c>
      <c r="BE493" s="7">
        <v>219.58</v>
      </c>
    </row>
    <row r="494" spans="1:57">
      <c r="A494">
        <v>24215</v>
      </c>
      <c r="B494" t="s">
        <v>502</v>
      </c>
      <c r="C494" t="s">
        <v>515</v>
      </c>
      <c r="D494" s="11">
        <v>63427</v>
      </c>
      <c r="E494" s="11">
        <v>62958</v>
      </c>
      <c r="F494" s="11">
        <v>62463</v>
      </c>
      <c r="G494" s="11">
        <v>61927</v>
      </c>
      <c r="H494" s="11">
        <v>61336</v>
      </c>
      <c r="I494" s="11">
        <v>60710</v>
      </c>
      <c r="J494" s="11">
        <v>60098</v>
      </c>
      <c r="K494" s="11">
        <v>59367</v>
      </c>
      <c r="L494" s="11">
        <v>58642</v>
      </c>
      <c r="M494" s="11">
        <v>57871</v>
      </c>
      <c r="N494" s="11">
        <v>57020</v>
      </c>
      <c r="O494" s="11">
        <v>56224</v>
      </c>
      <c r="P494" s="11">
        <v>55232</v>
      </c>
      <c r="Q494" s="11">
        <v>54640</v>
      </c>
      <c r="R494" s="11">
        <v>53711</v>
      </c>
      <c r="S494" s="6">
        <v>52673</v>
      </c>
      <c r="T494" s="13">
        <v>51859</v>
      </c>
      <c r="U494" s="11"/>
      <c r="V494" s="11">
        <v>22293481</v>
      </c>
      <c r="W494" s="11">
        <v>22824164</v>
      </c>
      <c r="X494" s="11">
        <v>23912744</v>
      </c>
      <c r="Y494" s="11">
        <v>23457033</v>
      </c>
      <c r="Z494" s="11">
        <v>24587437</v>
      </c>
      <c r="AA494" s="11">
        <v>23634475</v>
      </c>
      <c r="AB494" s="11">
        <v>22694257</v>
      </c>
      <c r="AC494" s="11">
        <v>23840881</v>
      </c>
      <c r="AD494" s="11">
        <v>24291232</v>
      </c>
      <c r="AE494" s="11">
        <v>25161154</v>
      </c>
      <c r="AF494" s="11">
        <v>25683028</v>
      </c>
      <c r="AG494" s="11">
        <v>25399729</v>
      </c>
      <c r="AH494" s="11">
        <v>25641179</v>
      </c>
      <c r="AI494" s="11">
        <v>29911556</v>
      </c>
      <c r="AJ494" s="12">
        <v>24494104</v>
      </c>
      <c r="AK494" s="13">
        <v>27351831</v>
      </c>
      <c r="AL494" s="13">
        <v>26809360</v>
      </c>
      <c r="AM494" s="12"/>
      <c r="AN494" s="11">
        <v>67218550</v>
      </c>
      <c r="AO494" s="11">
        <v>64990416</v>
      </c>
      <c r="AP494" s="11">
        <v>61792488</v>
      </c>
      <c r="AQ494" s="11">
        <v>57670377</v>
      </c>
      <c r="AR494" s="11">
        <v>55398097</v>
      </c>
      <c r="AS494" s="11">
        <v>56004269</v>
      </c>
      <c r="AT494" s="11">
        <v>57721463</v>
      </c>
      <c r="AU494" s="11">
        <v>57204313</v>
      </c>
      <c r="AV494" s="11">
        <v>57462590</v>
      </c>
      <c r="AW494" s="11">
        <v>55614365</v>
      </c>
      <c r="AX494" s="11">
        <v>52315423</v>
      </c>
      <c r="AY494" s="11">
        <v>50821947</v>
      </c>
      <c r="AZ494" s="11">
        <v>50867625</v>
      </c>
      <c r="BA494" s="11">
        <v>50820375</v>
      </c>
      <c r="BB494" s="11">
        <v>51465721</v>
      </c>
      <c r="BC494" s="13">
        <v>50606264</v>
      </c>
      <c r="BD494" s="13">
        <v>50997240</v>
      </c>
      <c r="BE494" s="7">
        <v>179.72</v>
      </c>
    </row>
    <row r="495" spans="1:57">
      <c r="A495">
        <v>24216</v>
      </c>
      <c r="B495" t="s">
        <v>502</v>
      </c>
      <c r="C495" t="s">
        <v>516</v>
      </c>
      <c r="D495" s="11">
        <v>100083</v>
      </c>
      <c r="E495" s="11">
        <v>99695</v>
      </c>
      <c r="F495" s="11">
        <v>99277</v>
      </c>
      <c r="G495" s="11">
        <v>99064</v>
      </c>
      <c r="H495" s="11">
        <v>98715</v>
      </c>
      <c r="I495" s="11">
        <v>98211</v>
      </c>
      <c r="J495" s="11">
        <v>97608</v>
      </c>
      <c r="K495" s="11">
        <v>97058</v>
      </c>
      <c r="L495" s="11">
        <v>96357</v>
      </c>
      <c r="M495" s="11">
        <v>95718</v>
      </c>
      <c r="N495" s="11">
        <v>94907</v>
      </c>
      <c r="O495" s="11">
        <v>94130</v>
      </c>
      <c r="P495" s="11">
        <v>92953</v>
      </c>
      <c r="Q495" s="11">
        <v>92493</v>
      </c>
      <c r="R495" s="11">
        <v>91560</v>
      </c>
      <c r="S495" s="6">
        <v>90544</v>
      </c>
      <c r="T495" s="13">
        <v>89368</v>
      </c>
      <c r="U495" s="11"/>
      <c r="V495" s="11">
        <v>43669134</v>
      </c>
      <c r="W495" s="11">
        <v>43432277</v>
      </c>
      <c r="X495" s="11">
        <v>43370729</v>
      </c>
      <c r="Y495" s="11">
        <v>46142554</v>
      </c>
      <c r="Z495" s="11">
        <v>52359921</v>
      </c>
      <c r="AA495" s="11">
        <v>40899331</v>
      </c>
      <c r="AB495" s="11">
        <v>43337394</v>
      </c>
      <c r="AC495" s="11">
        <v>41801138</v>
      </c>
      <c r="AD495" s="11">
        <v>42186778</v>
      </c>
      <c r="AE495" s="11">
        <v>43838105</v>
      </c>
      <c r="AF495" s="11">
        <v>43700198</v>
      </c>
      <c r="AG495" s="11">
        <v>46786722</v>
      </c>
      <c r="AH495" s="11">
        <v>42898247</v>
      </c>
      <c r="AI495" s="11">
        <v>44918325</v>
      </c>
      <c r="AJ495" s="12">
        <v>45970474</v>
      </c>
      <c r="AK495" s="13">
        <v>43534413</v>
      </c>
      <c r="AL495" s="13">
        <v>45219231</v>
      </c>
      <c r="AM495" s="12"/>
      <c r="AN495" s="11">
        <v>138802105</v>
      </c>
      <c r="AO495" s="11">
        <v>135641301</v>
      </c>
      <c r="AP495" s="11">
        <v>131396802</v>
      </c>
      <c r="AQ495" s="11">
        <v>124246552</v>
      </c>
      <c r="AR495" s="11">
        <v>124770433</v>
      </c>
      <c r="AS495" s="11">
        <v>125113855</v>
      </c>
      <c r="AT495" s="11">
        <v>131229845</v>
      </c>
      <c r="AU495" s="11">
        <v>131528989</v>
      </c>
      <c r="AV495" s="11">
        <v>131194951</v>
      </c>
      <c r="AW495" s="11">
        <v>128350800</v>
      </c>
      <c r="AX495" s="11">
        <v>115518373</v>
      </c>
      <c r="AY495" s="11">
        <v>117549868</v>
      </c>
      <c r="AZ495" s="11">
        <v>118187659</v>
      </c>
      <c r="BA495" s="11">
        <v>116083565</v>
      </c>
      <c r="BB495" s="11">
        <v>115687776</v>
      </c>
      <c r="BC495" s="13">
        <v>115980527</v>
      </c>
      <c r="BD495" s="13">
        <v>117462344</v>
      </c>
      <c r="BE495" s="7">
        <v>558.16999999999996</v>
      </c>
    </row>
    <row r="496" spans="1:57">
      <c r="A496">
        <v>25201</v>
      </c>
      <c r="B496" t="s">
        <v>517</v>
      </c>
      <c r="C496" t="s">
        <v>518</v>
      </c>
      <c r="D496" s="11">
        <v>310527</v>
      </c>
      <c r="E496" s="11">
        <v>313804</v>
      </c>
      <c r="F496" s="11">
        <v>316880</v>
      </c>
      <c r="G496" s="11">
        <v>319823</v>
      </c>
      <c r="H496" s="11">
        <v>321313</v>
      </c>
      <c r="I496" s="11">
        <v>323144</v>
      </c>
      <c r="J496" s="11">
        <v>325413</v>
      </c>
      <c r="K496" s="11">
        <v>328173</v>
      </c>
      <c r="L496" s="11">
        <v>330041</v>
      </c>
      <c r="M496" s="11">
        <v>333038</v>
      </c>
      <c r="N496" s="11">
        <v>334523</v>
      </c>
      <c r="O496" s="11">
        <v>336223</v>
      </c>
      <c r="P496" s="11">
        <v>337435</v>
      </c>
      <c r="Q496" s="11">
        <v>338624</v>
      </c>
      <c r="R496" s="11">
        <v>338878</v>
      </c>
      <c r="S496" s="6">
        <v>338486</v>
      </c>
      <c r="T496" s="13">
        <v>338546</v>
      </c>
      <c r="U496" s="11"/>
      <c r="V496" s="11">
        <v>93742650</v>
      </c>
      <c r="W496" s="11">
        <v>96902623</v>
      </c>
      <c r="X496" s="11">
        <v>96713476</v>
      </c>
      <c r="Y496" s="11">
        <v>93611024</v>
      </c>
      <c r="Z496" s="11">
        <v>91283429</v>
      </c>
      <c r="AA496" s="11">
        <v>93190745</v>
      </c>
      <c r="AB496" s="11">
        <v>92321852</v>
      </c>
      <c r="AC496" s="11">
        <v>91900382</v>
      </c>
      <c r="AD496" s="11">
        <v>92369105</v>
      </c>
      <c r="AE496" s="11">
        <v>101750680</v>
      </c>
      <c r="AF496" s="11">
        <v>107403614</v>
      </c>
      <c r="AG496" s="11">
        <v>104021858</v>
      </c>
      <c r="AH496" s="11">
        <v>102644323</v>
      </c>
      <c r="AI496" s="11">
        <v>113005611</v>
      </c>
      <c r="AJ496" s="12">
        <v>115024402</v>
      </c>
      <c r="AK496" s="13">
        <v>115292436</v>
      </c>
      <c r="AL496" s="13">
        <v>115039029</v>
      </c>
      <c r="AM496" s="12"/>
      <c r="AN496" s="11">
        <v>496448159</v>
      </c>
      <c r="AO496" s="11">
        <v>496204041</v>
      </c>
      <c r="AP496" s="11">
        <v>491124570</v>
      </c>
      <c r="AQ496" s="11">
        <v>471957277</v>
      </c>
      <c r="AR496" s="11">
        <v>471970041</v>
      </c>
      <c r="AS496" s="11">
        <v>482478573</v>
      </c>
      <c r="AT496" s="11">
        <v>506612114</v>
      </c>
      <c r="AU496" s="11">
        <v>514244224</v>
      </c>
      <c r="AV496" s="11">
        <v>524420446</v>
      </c>
      <c r="AW496" s="11">
        <v>519950463</v>
      </c>
      <c r="AX496" s="11">
        <v>489998116</v>
      </c>
      <c r="AY496" s="11">
        <v>494612510</v>
      </c>
      <c r="AZ496" s="11">
        <v>499431949</v>
      </c>
      <c r="BA496" s="11">
        <v>500088576</v>
      </c>
      <c r="BB496" s="13">
        <v>512990160</v>
      </c>
      <c r="BC496" s="13">
        <v>511256727</v>
      </c>
      <c r="BD496" s="13">
        <v>520832693</v>
      </c>
      <c r="BE496" s="7">
        <v>464.1</v>
      </c>
    </row>
    <row r="497" spans="1:57">
      <c r="A497">
        <v>25202</v>
      </c>
      <c r="B497" t="s">
        <v>517</v>
      </c>
      <c r="C497" t="s">
        <v>519</v>
      </c>
      <c r="D497" s="11">
        <v>106718</v>
      </c>
      <c r="E497" s="11">
        <v>107024</v>
      </c>
      <c r="F497" s="11">
        <v>107140</v>
      </c>
      <c r="G497" s="11">
        <v>107101</v>
      </c>
      <c r="H497" s="11">
        <v>107636</v>
      </c>
      <c r="I497" s="11">
        <v>107966</v>
      </c>
      <c r="J497" s="11">
        <v>108666</v>
      </c>
      <c r="K497" s="11">
        <v>108947</v>
      </c>
      <c r="L497" s="11">
        <v>109276</v>
      </c>
      <c r="M497" s="11">
        <v>109482</v>
      </c>
      <c r="N497" s="11">
        <v>110045</v>
      </c>
      <c r="O497" s="11">
        <v>110314</v>
      </c>
      <c r="P497" s="11">
        <v>110563</v>
      </c>
      <c r="Q497" s="11">
        <v>110741</v>
      </c>
      <c r="R497" s="11">
        <v>110783</v>
      </c>
      <c r="S497" s="6">
        <v>110671</v>
      </c>
      <c r="T497" s="13">
        <v>110600</v>
      </c>
      <c r="U497" s="11"/>
      <c r="V497" s="11">
        <v>36544623</v>
      </c>
      <c r="W497" s="11">
        <v>35188435</v>
      </c>
      <c r="X497" s="11">
        <v>36224209</v>
      </c>
      <c r="Y497" s="11">
        <v>34334929</v>
      </c>
      <c r="Z497" s="11">
        <v>34811375</v>
      </c>
      <c r="AA497" s="11">
        <v>32931380</v>
      </c>
      <c r="AB497" s="11">
        <v>33409403</v>
      </c>
      <c r="AC497" s="11">
        <v>34699549</v>
      </c>
      <c r="AD497" s="11">
        <v>35098152</v>
      </c>
      <c r="AE497" s="11">
        <v>38699047</v>
      </c>
      <c r="AF497" s="11">
        <v>39395133</v>
      </c>
      <c r="AG497" s="11">
        <v>38544864</v>
      </c>
      <c r="AH497" s="11">
        <v>37877545</v>
      </c>
      <c r="AI497" s="11">
        <v>41153966</v>
      </c>
      <c r="AJ497" s="12">
        <v>41764712</v>
      </c>
      <c r="AK497" s="13">
        <v>41669851</v>
      </c>
      <c r="AL497" s="13">
        <v>43231996</v>
      </c>
      <c r="AM497" s="12"/>
      <c r="AN497" s="11">
        <v>155877956</v>
      </c>
      <c r="AO497" s="11">
        <v>156628810</v>
      </c>
      <c r="AP497" s="11">
        <v>153849381</v>
      </c>
      <c r="AQ497" s="11">
        <v>146667819</v>
      </c>
      <c r="AR497" s="11">
        <v>144996515</v>
      </c>
      <c r="AS497" s="11">
        <v>149321206</v>
      </c>
      <c r="AT497" s="11">
        <v>158596671</v>
      </c>
      <c r="AU497" s="11">
        <v>160280830</v>
      </c>
      <c r="AV497" s="11">
        <v>162159163</v>
      </c>
      <c r="AW497" s="11">
        <v>160567756</v>
      </c>
      <c r="AX497" s="11">
        <v>146695561</v>
      </c>
      <c r="AY497" s="11">
        <v>149128641</v>
      </c>
      <c r="AZ497" s="11">
        <v>150740863</v>
      </c>
      <c r="BA497" s="11">
        <v>150196144</v>
      </c>
      <c r="BB497" s="11">
        <v>152361875</v>
      </c>
      <c r="BC497" s="13">
        <v>153902852</v>
      </c>
      <c r="BD497" s="13">
        <v>157424188</v>
      </c>
      <c r="BE497" s="7">
        <v>196.84</v>
      </c>
    </row>
    <row r="498" spans="1:57">
      <c r="A498">
        <v>25203</v>
      </c>
      <c r="B498" t="s">
        <v>517</v>
      </c>
      <c r="C498" t="s">
        <v>520</v>
      </c>
      <c r="D498" s="11">
        <v>123312</v>
      </c>
      <c r="E498" s="11">
        <v>123307</v>
      </c>
      <c r="F498" s="11">
        <v>123400</v>
      </c>
      <c r="G498" s="11">
        <v>123206</v>
      </c>
      <c r="H498" s="11">
        <v>123195</v>
      </c>
      <c r="I498" s="11">
        <v>123124</v>
      </c>
      <c r="J498" s="11">
        <v>123046</v>
      </c>
      <c r="K498" s="11">
        <v>122995</v>
      </c>
      <c r="L498" s="11">
        <v>122631</v>
      </c>
      <c r="M498" s="11">
        <v>122168</v>
      </c>
      <c r="N498" s="11">
        <v>121844</v>
      </c>
      <c r="O498" s="11">
        <v>121272</v>
      </c>
      <c r="P498" s="11">
        <v>120276</v>
      </c>
      <c r="Q498" s="11">
        <v>119812</v>
      </c>
      <c r="R498" s="11">
        <v>118917</v>
      </c>
      <c r="S498" s="6">
        <v>118024</v>
      </c>
      <c r="T498" s="13">
        <v>117065</v>
      </c>
      <c r="U498" s="11"/>
      <c r="V498" s="11">
        <v>57485878</v>
      </c>
      <c r="W498" s="11">
        <v>59414681</v>
      </c>
      <c r="X498" s="11">
        <v>58294373</v>
      </c>
      <c r="Y498" s="11">
        <v>56670180</v>
      </c>
      <c r="Z498" s="11">
        <v>53882718</v>
      </c>
      <c r="AA498" s="11">
        <v>57250839</v>
      </c>
      <c r="AB498" s="11">
        <v>56832200</v>
      </c>
      <c r="AC498" s="11">
        <v>55721019</v>
      </c>
      <c r="AD498" s="11">
        <v>54149050</v>
      </c>
      <c r="AE498" s="11">
        <v>61408710</v>
      </c>
      <c r="AF498" s="11">
        <v>65076523</v>
      </c>
      <c r="AG498" s="11">
        <v>53673468</v>
      </c>
      <c r="AH498" s="11">
        <v>55987494</v>
      </c>
      <c r="AI498" s="11">
        <v>58489009</v>
      </c>
      <c r="AJ498" s="12">
        <v>56951144</v>
      </c>
      <c r="AK498" s="13">
        <v>53296564</v>
      </c>
      <c r="AL498" s="13">
        <v>53559894</v>
      </c>
      <c r="AM498" s="12"/>
      <c r="AN498" s="11">
        <v>166569637</v>
      </c>
      <c r="AO498" s="11">
        <v>166776571</v>
      </c>
      <c r="AP498" s="11">
        <v>163433632</v>
      </c>
      <c r="AQ498" s="11">
        <v>156781721</v>
      </c>
      <c r="AR498" s="11">
        <v>155682242</v>
      </c>
      <c r="AS498" s="11">
        <v>159307857</v>
      </c>
      <c r="AT498" s="11">
        <v>164362736</v>
      </c>
      <c r="AU498" s="11">
        <v>167727649</v>
      </c>
      <c r="AV498" s="11">
        <v>168113905</v>
      </c>
      <c r="AW498" s="11">
        <v>165682422</v>
      </c>
      <c r="AX498" s="11">
        <v>149580866</v>
      </c>
      <c r="AY498" s="11">
        <v>150909856</v>
      </c>
      <c r="AZ498" s="11">
        <v>152171932</v>
      </c>
      <c r="BA498" s="11">
        <v>150863719</v>
      </c>
      <c r="BB498" s="11">
        <v>149535464</v>
      </c>
      <c r="BC498" s="13">
        <v>150214773</v>
      </c>
      <c r="BD498" s="13">
        <v>151199566</v>
      </c>
      <c r="BE498" s="7">
        <v>680.79</v>
      </c>
    </row>
    <row r="499" spans="1:57">
      <c r="A499">
        <v>25204</v>
      </c>
      <c r="B499" t="s">
        <v>517</v>
      </c>
      <c r="C499" t="s">
        <v>521</v>
      </c>
      <c r="D499" s="11">
        <v>80240</v>
      </c>
      <c r="E499" s="11">
        <v>79986</v>
      </c>
      <c r="F499" s="11">
        <v>79910</v>
      </c>
      <c r="G499" s="11">
        <v>79718</v>
      </c>
      <c r="H499" s="11">
        <v>79886</v>
      </c>
      <c r="I499" s="11">
        <v>80062</v>
      </c>
      <c r="J499" s="11">
        <v>80284</v>
      </c>
      <c r="K499" s="11">
        <v>80340</v>
      </c>
      <c r="L499" s="11">
        <v>80474</v>
      </c>
      <c r="M499" s="11">
        <v>80516</v>
      </c>
      <c r="N499" s="11">
        <v>80670</v>
      </c>
      <c r="O499" s="11">
        <v>80810</v>
      </c>
      <c r="P499" s="11">
        <v>80918</v>
      </c>
      <c r="Q499" s="11">
        <v>81295</v>
      </c>
      <c r="R499" s="11">
        <v>81371</v>
      </c>
      <c r="S499" s="6">
        <v>81182</v>
      </c>
      <c r="T499" s="13">
        <v>81021</v>
      </c>
      <c r="U499" s="11"/>
      <c r="V499" s="11">
        <v>26426396</v>
      </c>
      <c r="W499" s="11">
        <v>26605197</v>
      </c>
      <c r="X499" s="11">
        <v>26292243</v>
      </c>
      <c r="Y499" s="11">
        <v>25550765</v>
      </c>
      <c r="Z499" s="11">
        <v>25218111</v>
      </c>
      <c r="AA499" s="11">
        <v>24609766</v>
      </c>
      <c r="AB499" s="11">
        <v>24259940</v>
      </c>
      <c r="AC499" s="11">
        <v>24250799</v>
      </c>
      <c r="AD499" s="11">
        <v>26518267</v>
      </c>
      <c r="AE499" s="11">
        <v>26705042</v>
      </c>
      <c r="AF499" s="11">
        <v>28349513</v>
      </c>
      <c r="AG499" s="11">
        <v>27831460</v>
      </c>
      <c r="AH499" s="11">
        <v>27220265</v>
      </c>
      <c r="AI499" s="11">
        <v>30976175</v>
      </c>
      <c r="AJ499" s="12">
        <v>30637074</v>
      </c>
      <c r="AK499" s="13">
        <v>37942809</v>
      </c>
      <c r="AL499" s="13">
        <v>34948842</v>
      </c>
      <c r="AM499" s="12"/>
      <c r="AN499" s="11">
        <v>114110829</v>
      </c>
      <c r="AO499" s="11">
        <v>114637102</v>
      </c>
      <c r="AP499" s="11">
        <v>111578345</v>
      </c>
      <c r="AQ499" s="11">
        <v>105555497</v>
      </c>
      <c r="AR499" s="11">
        <v>104351232</v>
      </c>
      <c r="AS499" s="11">
        <v>107212152</v>
      </c>
      <c r="AT499" s="11">
        <v>111326356</v>
      </c>
      <c r="AU499" s="11">
        <v>113945109</v>
      </c>
      <c r="AV499" s="11">
        <v>114640822</v>
      </c>
      <c r="AW499" s="11">
        <v>113745650</v>
      </c>
      <c r="AX499" s="11">
        <v>104333667</v>
      </c>
      <c r="AY499" s="11">
        <v>106123431</v>
      </c>
      <c r="AZ499" s="11">
        <v>106712660</v>
      </c>
      <c r="BA499" s="11">
        <v>106276144</v>
      </c>
      <c r="BB499" s="11">
        <v>107543492</v>
      </c>
      <c r="BC499" s="13">
        <v>108913280</v>
      </c>
      <c r="BD499" s="13">
        <v>110980788</v>
      </c>
      <c r="BE499" s="7">
        <v>177.39</v>
      </c>
    </row>
    <row r="500" spans="1:57">
      <c r="A500">
        <v>25206</v>
      </c>
      <c r="B500" t="s">
        <v>517</v>
      </c>
      <c r="C500" t="s">
        <v>522</v>
      </c>
      <c r="D500" s="11">
        <v>110381</v>
      </c>
      <c r="E500" s="11">
        <v>111061</v>
      </c>
      <c r="F500" s="11">
        <v>111567</v>
      </c>
      <c r="G500" s="11">
        <v>112221</v>
      </c>
      <c r="H500" s="11">
        <v>112810</v>
      </c>
      <c r="I500" s="11">
        <v>113678</v>
      </c>
      <c r="J500" s="11">
        <v>114490</v>
      </c>
      <c r="K500" s="11">
        <v>115944</v>
      </c>
      <c r="L500" s="11">
        <v>117546</v>
      </c>
      <c r="M500" s="11">
        <v>119077</v>
      </c>
      <c r="N500" s="11">
        <v>121265</v>
      </c>
      <c r="O500" s="11">
        <v>122698</v>
      </c>
      <c r="P500" s="11">
        <v>124126</v>
      </c>
      <c r="Q500" s="11">
        <v>125560</v>
      </c>
      <c r="R500" s="11">
        <v>126949</v>
      </c>
      <c r="S500" s="6">
        <v>128551</v>
      </c>
      <c r="T500" s="13">
        <v>129735</v>
      </c>
      <c r="U500" s="11"/>
      <c r="V500" s="11">
        <v>34556778</v>
      </c>
      <c r="W500" s="11">
        <v>35129781</v>
      </c>
      <c r="X500" s="11">
        <v>38498637</v>
      </c>
      <c r="Y500" s="11">
        <v>34729064</v>
      </c>
      <c r="Z500" s="11">
        <v>34864335</v>
      </c>
      <c r="AA500" s="11">
        <v>33234065</v>
      </c>
      <c r="AB500" s="11">
        <v>36067514</v>
      </c>
      <c r="AC500" s="11">
        <v>36948750</v>
      </c>
      <c r="AD500" s="11">
        <v>34899395</v>
      </c>
      <c r="AE500" s="11">
        <v>39718276</v>
      </c>
      <c r="AF500" s="11">
        <v>40000943</v>
      </c>
      <c r="AG500" s="11">
        <v>41016359</v>
      </c>
      <c r="AH500" s="11">
        <v>39846967</v>
      </c>
      <c r="AI500" s="11">
        <v>42214797</v>
      </c>
      <c r="AJ500" s="12">
        <v>43848027</v>
      </c>
      <c r="AK500" s="13">
        <v>46771122</v>
      </c>
      <c r="AL500" s="13">
        <v>49298756</v>
      </c>
      <c r="AM500" s="12"/>
      <c r="AN500" s="11">
        <v>178946329</v>
      </c>
      <c r="AO500" s="11">
        <v>179839353</v>
      </c>
      <c r="AP500" s="11">
        <v>178042827</v>
      </c>
      <c r="AQ500" s="11">
        <v>169303367</v>
      </c>
      <c r="AR500" s="11">
        <v>170634212</v>
      </c>
      <c r="AS500" s="11">
        <v>175386764</v>
      </c>
      <c r="AT500" s="11">
        <v>182203980</v>
      </c>
      <c r="AU500" s="11">
        <v>232684393</v>
      </c>
      <c r="AV500" s="11">
        <v>196527487</v>
      </c>
      <c r="AW500" s="11">
        <v>194128761</v>
      </c>
      <c r="AX500" s="11">
        <v>184724416</v>
      </c>
      <c r="AY500" s="11">
        <v>188605338</v>
      </c>
      <c r="AZ500" s="11">
        <v>194629685</v>
      </c>
      <c r="BA500" s="11">
        <v>195478157</v>
      </c>
      <c r="BB500" s="11">
        <v>200809815</v>
      </c>
      <c r="BC500" s="13">
        <v>204879050</v>
      </c>
      <c r="BD500" s="13">
        <v>212799671</v>
      </c>
      <c r="BE500" s="7">
        <v>67.92</v>
      </c>
    </row>
    <row r="501" spans="1:57">
      <c r="A501">
        <v>25207</v>
      </c>
      <c r="B501" t="s">
        <v>517</v>
      </c>
      <c r="C501" t="s">
        <v>523</v>
      </c>
      <c r="D501" s="11">
        <v>65956</v>
      </c>
      <c r="E501" s="11">
        <v>67151</v>
      </c>
      <c r="F501" s="11">
        <v>68255</v>
      </c>
      <c r="G501" s="11">
        <v>69217</v>
      </c>
      <c r="H501" s="11">
        <v>70316</v>
      </c>
      <c r="I501" s="11">
        <v>71734</v>
      </c>
      <c r="J501" s="11">
        <v>73287</v>
      </c>
      <c r="K501" s="11">
        <v>74684</v>
      </c>
      <c r="L501" s="11">
        <v>75531</v>
      </c>
      <c r="M501" s="11">
        <v>76483</v>
      </c>
      <c r="N501" s="11">
        <v>77289</v>
      </c>
      <c r="O501" s="11">
        <v>78039</v>
      </c>
      <c r="P501" s="11">
        <v>78750</v>
      </c>
      <c r="Q501" s="11">
        <v>79293</v>
      </c>
      <c r="R501" s="11">
        <v>79962</v>
      </c>
      <c r="S501" s="6">
        <v>80377</v>
      </c>
      <c r="T501" s="13">
        <v>81158</v>
      </c>
      <c r="U501" s="11"/>
      <c r="V501" s="11">
        <v>19560589</v>
      </c>
      <c r="W501" s="11">
        <v>19653811</v>
      </c>
      <c r="X501" s="11">
        <v>21301889</v>
      </c>
      <c r="Y501" s="11">
        <v>22319165</v>
      </c>
      <c r="Z501" s="11">
        <v>21570900</v>
      </c>
      <c r="AA501" s="11">
        <v>20939683</v>
      </c>
      <c r="AB501" s="11">
        <v>20903151</v>
      </c>
      <c r="AC501" s="11">
        <v>21800510</v>
      </c>
      <c r="AD501" s="11">
        <v>22475707</v>
      </c>
      <c r="AE501" s="11">
        <v>22601890</v>
      </c>
      <c r="AF501" s="11">
        <v>24615708</v>
      </c>
      <c r="AG501" s="11">
        <v>25840681</v>
      </c>
      <c r="AH501" s="11">
        <v>23906650</v>
      </c>
      <c r="AI501" s="11">
        <v>25287169</v>
      </c>
      <c r="AJ501" s="12">
        <v>25662723</v>
      </c>
      <c r="AK501" s="13">
        <v>27455107</v>
      </c>
      <c r="AL501" s="13">
        <v>28066564</v>
      </c>
      <c r="AM501" s="12"/>
      <c r="AN501" s="11">
        <v>105449392</v>
      </c>
      <c r="AO501" s="11">
        <v>105379101</v>
      </c>
      <c r="AP501" s="11">
        <v>103717492</v>
      </c>
      <c r="AQ501" s="11">
        <v>101225756</v>
      </c>
      <c r="AR501" s="11">
        <v>101062825</v>
      </c>
      <c r="AS501" s="11">
        <v>104589906</v>
      </c>
      <c r="AT501" s="11">
        <v>110535797</v>
      </c>
      <c r="AU501" s="11">
        <v>114834531</v>
      </c>
      <c r="AV501" s="11">
        <v>120359056</v>
      </c>
      <c r="AW501" s="11">
        <v>118567365</v>
      </c>
      <c r="AX501" s="11">
        <v>110967070</v>
      </c>
      <c r="AY501" s="11">
        <v>111757859</v>
      </c>
      <c r="AZ501" s="11">
        <v>114664965</v>
      </c>
      <c r="BA501" s="11">
        <v>115692365</v>
      </c>
      <c r="BB501" s="11">
        <v>117785480</v>
      </c>
      <c r="BC501" s="13">
        <v>120035461</v>
      </c>
      <c r="BD501" s="13">
        <v>122764160</v>
      </c>
      <c r="BE501" s="7">
        <v>55.73</v>
      </c>
    </row>
    <row r="502" spans="1:57">
      <c r="A502">
        <v>25208</v>
      </c>
      <c r="B502" t="s">
        <v>517</v>
      </c>
      <c r="C502" t="s">
        <v>524</v>
      </c>
      <c r="D502" s="11">
        <v>55164</v>
      </c>
      <c r="E502" s="11">
        <v>56012</v>
      </c>
      <c r="F502" s="11">
        <v>56915</v>
      </c>
      <c r="G502" s="11">
        <v>57957</v>
      </c>
      <c r="H502" s="11">
        <v>59063</v>
      </c>
      <c r="I502" s="11">
        <v>60718</v>
      </c>
      <c r="J502" s="11">
        <v>61634</v>
      </c>
      <c r="K502" s="11">
        <v>62579</v>
      </c>
      <c r="L502" s="11">
        <v>63445</v>
      </c>
      <c r="M502" s="11">
        <v>63509</v>
      </c>
      <c r="N502" s="11">
        <v>63833</v>
      </c>
      <c r="O502" s="11">
        <v>64987</v>
      </c>
      <c r="P502" s="11">
        <v>65399</v>
      </c>
      <c r="Q502" s="11">
        <v>65818</v>
      </c>
      <c r="R502" s="11">
        <v>66296</v>
      </c>
      <c r="S502" s="6">
        <v>66715</v>
      </c>
      <c r="T502" s="13">
        <v>67256</v>
      </c>
      <c r="U502" s="11"/>
      <c r="V502" s="11">
        <v>25212152</v>
      </c>
      <c r="W502" s="11">
        <v>30049567</v>
      </c>
      <c r="X502" s="11">
        <v>22811849</v>
      </c>
      <c r="Y502" s="11">
        <v>21041521</v>
      </c>
      <c r="Z502" s="11">
        <v>24090566</v>
      </c>
      <c r="AA502" s="11">
        <v>24755932</v>
      </c>
      <c r="AB502" s="11">
        <v>22855819</v>
      </c>
      <c r="AC502" s="11">
        <v>22592696</v>
      </c>
      <c r="AD502" s="11">
        <v>26786735</v>
      </c>
      <c r="AE502" s="11">
        <v>34156437</v>
      </c>
      <c r="AF502" s="11">
        <v>32790501</v>
      </c>
      <c r="AG502" s="11">
        <v>27585778</v>
      </c>
      <c r="AH502" s="11">
        <v>21716243</v>
      </c>
      <c r="AI502" s="11">
        <v>38364462</v>
      </c>
      <c r="AJ502" s="12">
        <v>22311246</v>
      </c>
      <c r="AK502" s="13">
        <v>23048579</v>
      </c>
      <c r="AL502" s="13">
        <v>24325038</v>
      </c>
      <c r="AM502" s="12"/>
      <c r="AN502" s="11">
        <v>94888430</v>
      </c>
      <c r="AO502" s="11">
        <v>96268293</v>
      </c>
      <c r="AP502" s="11">
        <v>96171428</v>
      </c>
      <c r="AQ502" s="11">
        <v>92992134</v>
      </c>
      <c r="AR502" s="11">
        <v>92985578</v>
      </c>
      <c r="AS502" s="11">
        <v>95667873</v>
      </c>
      <c r="AT502" s="11">
        <v>99655023</v>
      </c>
      <c r="AU502" s="11">
        <v>104048252</v>
      </c>
      <c r="AV502" s="11">
        <v>104458568</v>
      </c>
      <c r="AW502" s="11">
        <v>105031180</v>
      </c>
      <c r="AX502" s="11">
        <v>97680059</v>
      </c>
      <c r="AY502" s="11">
        <v>100691202</v>
      </c>
      <c r="AZ502" s="11">
        <v>100421401</v>
      </c>
      <c r="BA502" s="11">
        <v>101016490</v>
      </c>
      <c r="BB502" s="11">
        <v>101737603</v>
      </c>
      <c r="BC502" s="13">
        <v>104925220</v>
      </c>
      <c r="BD502" s="13">
        <v>105796254</v>
      </c>
      <c r="BE502" s="7">
        <v>52.75</v>
      </c>
    </row>
    <row r="503" spans="1:57">
      <c r="A503">
        <v>25209</v>
      </c>
      <c r="B503" t="s">
        <v>517</v>
      </c>
      <c r="C503" t="s">
        <v>525</v>
      </c>
      <c r="D503" s="11">
        <v>92085</v>
      </c>
      <c r="E503" s="11">
        <v>92238</v>
      </c>
      <c r="F503" s="11">
        <v>92527</v>
      </c>
      <c r="G503" s="11">
        <v>92708</v>
      </c>
      <c r="H503" s="11">
        <v>92680</v>
      </c>
      <c r="I503" s="11">
        <v>92798</v>
      </c>
      <c r="J503" s="11">
        <v>92743</v>
      </c>
      <c r="K503" s="11">
        <v>92576</v>
      </c>
      <c r="L503" s="11">
        <v>92659</v>
      </c>
      <c r="M503" s="11">
        <v>92127</v>
      </c>
      <c r="N503" s="11">
        <v>91923</v>
      </c>
      <c r="O503" s="11">
        <v>91569</v>
      </c>
      <c r="P503" s="11">
        <v>91095</v>
      </c>
      <c r="Q503" s="11">
        <v>90774</v>
      </c>
      <c r="R503" s="11">
        <v>90283</v>
      </c>
      <c r="S503" s="6">
        <v>89553</v>
      </c>
      <c r="T503" s="13">
        <v>88988</v>
      </c>
      <c r="U503" s="11"/>
      <c r="V503" s="11">
        <v>34311140</v>
      </c>
      <c r="W503" s="11">
        <v>33765321</v>
      </c>
      <c r="X503" s="11">
        <v>35935066</v>
      </c>
      <c r="Y503" s="11">
        <v>39117846</v>
      </c>
      <c r="Z503" s="11">
        <v>36727069</v>
      </c>
      <c r="AA503" s="11">
        <v>38709789</v>
      </c>
      <c r="AB503" s="11">
        <v>36413583</v>
      </c>
      <c r="AC503" s="11">
        <v>33356661</v>
      </c>
      <c r="AD503" s="11">
        <v>32487466</v>
      </c>
      <c r="AE503" s="11">
        <v>33189923</v>
      </c>
      <c r="AF503" s="11">
        <v>34134108</v>
      </c>
      <c r="AG503" s="11">
        <v>35082231</v>
      </c>
      <c r="AH503" s="11">
        <v>36457365</v>
      </c>
      <c r="AI503" s="11">
        <v>35799732</v>
      </c>
      <c r="AJ503" s="12">
        <v>36576888</v>
      </c>
      <c r="AK503" s="13">
        <v>37168003</v>
      </c>
      <c r="AL503" s="13">
        <v>41319479</v>
      </c>
      <c r="AM503" s="12"/>
      <c r="AN503" s="11">
        <v>130904978</v>
      </c>
      <c r="AO503" s="11">
        <v>130471721</v>
      </c>
      <c r="AP503" s="11">
        <v>125962115</v>
      </c>
      <c r="AQ503" s="11">
        <v>120415887</v>
      </c>
      <c r="AR503" s="11">
        <v>118634001</v>
      </c>
      <c r="AS503" s="11">
        <v>122079662</v>
      </c>
      <c r="AT503" s="11">
        <v>127465943</v>
      </c>
      <c r="AU503" s="11">
        <v>129857100</v>
      </c>
      <c r="AV503" s="11">
        <v>128222504</v>
      </c>
      <c r="AW503" s="11">
        <v>126375411</v>
      </c>
      <c r="AX503" s="11">
        <v>114145537</v>
      </c>
      <c r="AY503" s="11">
        <v>115253765</v>
      </c>
      <c r="AZ503" s="11">
        <v>116368716</v>
      </c>
      <c r="BA503" s="11">
        <v>116896838</v>
      </c>
      <c r="BB503" s="11">
        <v>116576339</v>
      </c>
      <c r="BC503" s="13">
        <v>118681177</v>
      </c>
      <c r="BD503" s="13">
        <v>119469910</v>
      </c>
      <c r="BE503" s="7">
        <v>481.69</v>
      </c>
    </row>
    <row r="504" spans="1:57">
      <c r="A504">
        <v>25210</v>
      </c>
      <c r="B504" t="s">
        <v>517</v>
      </c>
      <c r="C504" t="s">
        <v>526</v>
      </c>
      <c r="D504" s="11">
        <v>48297</v>
      </c>
      <c r="E504" s="11">
        <v>48399</v>
      </c>
      <c r="F504" s="11">
        <v>48887</v>
      </c>
      <c r="G504" s="11">
        <v>48970</v>
      </c>
      <c r="H504" s="11">
        <v>49188</v>
      </c>
      <c r="I504" s="11">
        <v>49371</v>
      </c>
      <c r="J504" s="11">
        <v>49524</v>
      </c>
      <c r="K504" s="11">
        <v>49703</v>
      </c>
      <c r="L504" s="11">
        <v>49849</v>
      </c>
      <c r="M504" s="11">
        <v>50033</v>
      </c>
      <c r="N504" s="11">
        <v>50193</v>
      </c>
      <c r="O504" s="11">
        <v>50394</v>
      </c>
      <c r="P504" s="11">
        <v>50350</v>
      </c>
      <c r="Q504" s="11">
        <v>50355</v>
      </c>
      <c r="R504" s="11">
        <v>50409</v>
      </c>
      <c r="S504" s="6">
        <v>50384</v>
      </c>
      <c r="T504" s="13">
        <v>50459</v>
      </c>
      <c r="U504" s="11"/>
      <c r="V504" s="11">
        <v>17984910</v>
      </c>
      <c r="W504" s="11">
        <v>20784037</v>
      </c>
      <c r="X504" s="11">
        <v>19458929</v>
      </c>
      <c r="Y504" s="11">
        <v>16604894</v>
      </c>
      <c r="Z504" s="11">
        <v>19826097</v>
      </c>
      <c r="AA504" s="11">
        <v>18357663</v>
      </c>
      <c r="AB504" s="11">
        <v>19856653</v>
      </c>
      <c r="AC504" s="11">
        <v>17011189</v>
      </c>
      <c r="AD504" s="11">
        <v>16984203</v>
      </c>
      <c r="AE504" s="11">
        <v>18213299</v>
      </c>
      <c r="AF504" s="11">
        <v>21044276</v>
      </c>
      <c r="AG504" s="11">
        <v>21041011</v>
      </c>
      <c r="AH504" s="11">
        <v>19209491</v>
      </c>
      <c r="AI504" s="11">
        <v>20453742</v>
      </c>
      <c r="AJ504" s="12">
        <v>19033694</v>
      </c>
      <c r="AK504" s="13">
        <v>24260197</v>
      </c>
      <c r="AL504" s="13">
        <v>20478039</v>
      </c>
      <c r="AM504" s="12"/>
      <c r="AN504" s="11">
        <v>76992703</v>
      </c>
      <c r="AO504" s="11">
        <v>77407182</v>
      </c>
      <c r="AP504" s="11">
        <v>75910292</v>
      </c>
      <c r="AQ504" s="11">
        <v>72133094</v>
      </c>
      <c r="AR504" s="11">
        <v>71294097</v>
      </c>
      <c r="AS504" s="11">
        <v>73150851</v>
      </c>
      <c r="AT504" s="11">
        <v>75113625</v>
      </c>
      <c r="AU504" s="11">
        <v>78071238</v>
      </c>
      <c r="AV504" s="11">
        <v>77706337</v>
      </c>
      <c r="AW504" s="11">
        <v>77238896</v>
      </c>
      <c r="AX504" s="11">
        <v>70978366</v>
      </c>
      <c r="AY504" s="11">
        <v>71629398</v>
      </c>
      <c r="AZ504" s="11">
        <v>72377447</v>
      </c>
      <c r="BA504" s="11">
        <v>71664801</v>
      </c>
      <c r="BB504" s="11">
        <v>73026845</v>
      </c>
      <c r="BC504" s="13">
        <v>74021263</v>
      </c>
      <c r="BD504" s="13">
        <v>75320323</v>
      </c>
      <c r="BE504" s="7">
        <v>80.150000000000006</v>
      </c>
    </row>
    <row r="505" spans="1:57">
      <c r="A505">
        <v>25211</v>
      </c>
      <c r="B505" t="s">
        <v>517</v>
      </c>
      <c r="C505" t="s">
        <v>527</v>
      </c>
      <c r="D505" s="11">
        <v>52730</v>
      </c>
      <c r="E505" s="11">
        <v>52956</v>
      </c>
      <c r="F505" s="11">
        <v>53114</v>
      </c>
      <c r="G505" s="11">
        <v>53077</v>
      </c>
      <c r="H505" s="11">
        <v>53260</v>
      </c>
      <c r="I505" s="11">
        <v>53189</v>
      </c>
      <c r="J505" s="11">
        <v>53060</v>
      </c>
      <c r="K505" s="11">
        <v>52914</v>
      </c>
      <c r="L505" s="11">
        <v>52899</v>
      </c>
      <c r="M505" s="11">
        <v>52894</v>
      </c>
      <c r="N505" s="11">
        <v>52909</v>
      </c>
      <c r="O505" s="11">
        <v>52737</v>
      </c>
      <c r="P505" s="11">
        <v>52719</v>
      </c>
      <c r="Q505" s="11">
        <v>52759</v>
      </c>
      <c r="R505" s="11">
        <v>52782</v>
      </c>
      <c r="S505" s="6">
        <v>52616</v>
      </c>
      <c r="T505" s="13">
        <v>52710</v>
      </c>
      <c r="U505" s="11"/>
      <c r="V505" s="11">
        <v>15063722</v>
      </c>
      <c r="W505" s="11">
        <v>15478572</v>
      </c>
      <c r="X505" s="11">
        <v>15401814</v>
      </c>
      <c r="Y505" s="11">
        <v>16190466</v>
      </c>
      <c r="Z505" s="11">
        <v>16094413</v>
      </c>
      <c r="AA505" s="11">
        <v>15435779</v>
      </c>
      <c r="AB505" s="11">
        <v>15552639</v>
      </c>
      <c r="AC505" s="11">
        <v>17118780</v>
      </c>
      <c r="AD505" s="11">
        <v>17152077</v>
      </c>
      <c r="AE505" s="11">
        <v>18733933</v>
      </c>
      <c r="AF505" s="11">
        <v>18302353</v>
      </c>
      <c r="AG505" s="11">
        <v>17234664</v>
      </c>
      <c r="AH505" s="11">
        <v>16412310</v>
      </c>
      <c r="AI505" s="11">
        <v>18516936</v>
      </c>
      <c r="AJ505" s="12">
        <v>20419041</v>
      </c>
      <c r="AK505" s="13">
        <v>20450722</v>
      </c>
      <c r="AL505" s="13">
        <v>20357207</v>
      </c>
      <c r="AM505" s="12"/>
      <c r="AN505" s="11">
        <v>80831743</v>
      </c>
      <c r="AO505" s="11">
        <v>81907726</v>
      </c>
      <c r="AP505" s="11">
        <v>80308420</v>
      </c>
      <c r="AQ505" s="11">
        <v>76966182</v>
      </c>
      <c r="AR505" s="11">
        <v>76697278</v>
      </c>
      <c r="AS505" s="11">
        <v>78345752</v>
      </c>
      <c r="AT505" s="11">
        <v>81941709</v>
      </c>
      <c r="AU505" s="11">
        <v>83620640</v>
      </c>
      <c r="AV505" s="11">
        <v>84289315</v>
      </c>
      <c r="AW505" s="11">
        <v>83200239</v>
      </c>
      <c r="AX505" s="11">
        <v>73585492</v>
      </c>
      <c r="AY505" s="11">
        <v>74153603</v>
      </c>
      <c r="AZ505" s="11">
        <v>74497405</v>
      </c>
      <c r="BA505" s="11">
        <v>75135641</v>
      </c>
      <c r="BB505" s="11">
        <v>75730874</v>
      </c>
      <c r="BC505" s="13">
        <v>77033701</v>
      </c>
      <c r="BD505" s="13">
        <v>77375156</v>
      </c>
      <c r="BE505" s="7">
        <v>70.489999999999995</v>
      </c>
    </row>
    <row r="506" spans="1:57">
      <c r="A506">
        <v>25212</v>
      </c>
      <c r="B506" t="s">
        <v>517</v>
      </c>
      <c r="C506" t="s">
        <v>528</v>
      </c>
      <c r="D506" s="11">
        <v>55671</v>
      </c>
      <c r="E506" s="11">
        <v>55607</v>
      </c>
      <c r="F506" s="11">
        <v>55690</v>
      </c>
      <c r="G506" s="11">
        <v>55488</v>
      </c>
      <c r="H506" s="11">
        <v>55414</v>
      </c>
      <c r="I506" s="11">
        <v>55024</v>
      </c>
      <c r="J506" s="11">
        <v>54630</v>
      </c>
      <c r="K506" s="11">
        <v>54203</v>
      </c>
      <c r="L506" s="11">
        <v>53859</v>
      </c>
      <c r="M506" s="11">
        <v>53590</v>
      </c>
      <c r="N506" s="11">
        <v>53124</v>
      </c>
      <c r="O506" s="11">
        <v>52583</v>
      </c>
      <c r="P506" s="11">
        <v>51947</v>
      </c>
      <c r="Q506" s="11">
        <v>51679</v>
      </c>
      <c r="R506" s="11">
        <v>51180</v>
      </c>
      <c r="S506" s="6">
        <v>50607</v>
      </c>
      <c r="T506" s="13">
        <v>49900</v>
      </c>
      <c r="U506" s="11"/>
      <c r="V506" s="11">
        <v>29133352</v>
      </c>
      <c r="W506" s="11">
        <v>27359002</v>
      </c>
      <c r="X506" s="11">
        <v>28486456</v>
      </c>
      <c r="Y506" s="11">
        <v>28532354</v>
      </c>
      <c r="Z506" s="11">
        <v>30318173</v>
      </c>
      <c r="AA506" s="11">
        <v>28422056</v>
      </c>
      <c r="AB506" s="11">
        <v>27395625</v>
      </c>
      <c r="AC506" s="11">
        <v>24000059</v>
      </c>
      <c r="AD506" s="11">
        <v>24721148</v>
      </c>
      <c r="AE506" s="11">
        <v>26717107</v>
      </c>
      <c r="AF506" s="11">
        <v>28222851</v>
      </c>
      <c r="AG506" s="11">
        <v>28332740</v>
      </c>
      <c r="AH506" s="11">
        <v>27458835</v>
      </c>
      <c r="AI506" s="11">
        <v>27199830</v>
      </c>
      <c r="AJ506" s="12">
        <v>28934644</v>
      </c>
      <c r="AK506" s="13">
        <v>27649088</v>
      </c>
      <c r="AL506" s="13">
        <v>29548484</v>
      </c>
      <c r="AM506" s="12"/>
      <c r="AN506" s="11">
        <v>67827477</v>
      </c>
      <c r="AO506" s="11">
        <v>66650605</v>
      </c>
      <c r="AP506" s="11">
        <v>64753501</v>
      </c>
      <c r="AQ506" s="11">
        <v>62371901</v>
      </c>
      <c r="AR506" s="11">
        <v>61321697</v>
      </c>
      <c r="AS506" s="11">
        <v>61963543</v>
      </c>
      <c r="AT506" s="11">
        <v>63108582</v>
      </c>
      <c r="AU506" s="11">
        <v>63399273</v>
      </c>
      <c r="AV506" s="11">
        <v>62238654</v>
      </c>
      <c r="AW506" s="11">
        <v>60811583</v>
      </c>
      <c r="AX506" s="11">
        <v>57225526</v>
      </c>
      <c r="AY506" s="11">
        <v>57364913</v>
      </c>
      <c r="AZ506" s="11">
        <v>57249546</v>
      </c>
      <c r="BA506" s="11">
        <v>56852085</v>
      </c>
      <c r="BB506" s="11">
        <v>55512623</v>
      </c>
      <c r="BC506" s="13">
        <v>55887428</v>
      </c>
      <c r="BD506" s="13">
        <v>56085208</v>
      </c>
      <c r="BE506" s="7">
        <v>693</v>
      </c>
    </row>
    <row r="507" spans="1:57">
      <c r="A507">
        <v>25213</v>
      </c>
      <c r="B507" t="s">
        <v>517</v>
      </c>
      <c r="C507" t="s">
        <v>529</v>
      </c>
      <c r="D507" s="11">
        <v>113079</v>
      </c>
      <c r="E507" s="11">
        <v>113375</v>
      </c>
      <c r="F507" s="11">
        <v>113652</v>
      </c>
      <c r="G507" s="11">
        <v>114016</v>
      </c>
      <c r="H507" s="11">
        <v>114207</v>
      </c>
      <c r="I507" s="11">
        <v>114381</v>
      </c>
      <c r="J507" s="11">
        <v>114366</v>
      </c>
      <c r="K507" s="11">
        <v>114567</v>
      </c>
      <c r="L507" s="11">
        <v>114165</v>
      </c>
      <c r="M507" s="11">
        <v>114054</v>
      </c>
      <c r="N507" s="11">
        <v>114192</v>
      </c>
      <c r="O507" s="11">
        <v>114153</v>
      </c>
      <c r="P507" s="11">
        <v>113883</v>
      </c>
      <c r="Q507" s="11">
        <v>113483</v>
      </c>
      <c r="R507" s="11">
        <v>113126</v>
      </c>
      <c r="S507" s="6">
        <v>112686</v>
      </c>
      <c r="T507" s="13">
        <v>112479</v>
      </c>
      <c r="U507" s="11"/>
      <c r="V507" s="11">
        <v>43126915</v>
      </c>
      <c r="W507" s="11">
        <v>43645328</v>
      </c>
      <c r="X507" s="11">
        <v>43157445</v>
      </c>
      <c r="Y507" s="11">
        <v>44277007</v>
      </c>
      <c r="Z507" s="11">
        <v>46402086</v>
      </c>
      <c r="AA507" s="11">
        <v>43213040</v>
      </c>
      <c r="AB507" s="11">
        <v>44566519</v>
      </c>
      <c r="AC507" s="11">
        <v>45100644</v>
      </c>
      <c r="AD507" s="11">
        <v>40543159</v>
      </c>
      <c r="AE507" s="11">
        <v>45879826</v>
      </c>
      <c r="AF507" s="11">
        <v>47074234</v>
      </c>
      <c r="AG507" s="11">
        <v>45548510</v>
      </c>
      <c r="AH507" s="11">
        <v>46901756</v>
      </c>
      <c r="AI507" s="11">
        <v>48050294</v>
      </c>
      <c r="AJ507" s="12">
        <v>48297175</v>
      </c>
      <c r="AK507" s="13">
        <v>49693566</v>
      </c>
      <c r="AL507" s="13">
        <v>49554511</v>
      </c>
      <c r="AM507" s="12"/>
      <c r="AN507" s="11">
        <v>156946967</v>
      </c>
      <c r="AO507" s="11">
        <v>156125208</v>
      </c>
      <c r="AP507" s="11">
        <v>151522067</v>
      </c>
      <c r="AQ507" s="11">
        <v>143754109</v>
      </c>
      <c r="AR507" s="11">
        <v>142926235</v>
      </c>
      <c r="AS507" s="11">
        <v>147011828</v>
      </c>
      <c r="AT507" s="11">
        <v>153373058</v>
      </c>
      <c r="AU507" s="11">
        <v>155500948</v>
      </c>
      <c r="AV507" s="11">
        <v>156464814</v>
      </c>
      <c r="AW507" s="11">
        <v>155241063</v>
      </c>
      <c r="AX507" s="11">
        <v>139063962</v>
      </c>
      <c r="AY507" s="11">
        <v>141767587</v>
      </c>
      <c r="AZ507" s="11">
        <v>142687712</v>
      </c>
      <c r="BA507" s="11">
        <v>142720499</v>
      </c>
      <c r="BB507" s="11">
        <v>143075471</v>
      </c>
      <c r="BC507" s="13">
        <v>144926809</v>
      </c>
      <c r="BD507" s="13">
        <v>148430023</v>
      </c>
      <c r="BE507" s="7">
        <v>388.58</v>
      </c>
    </row>
    <row r="508" spans="1:57">
      <c r="A508">
        <v>25214</v>
      </c>
      <c r="B508" t="s">
        <v>517</v>
      </c>
      <c r="C508" t="s">
        <v>530</v>
      </c>
      <c r="D508" s="11">
        <v>41862</v>
      </c>
      <c r="E508" s="11">
        <v>41778</v>
      </c>
      <c r="F508" s="11">
        <v>41601</v>
      </c>
      <c r="G508" s="11">
        <v>41597</v>
      </c>
      <c r="H508" s="11">
        <v>41577</v>
      </c>
      <c r="I508" s="11">
        <v>41517</v>
      </c>
      <c r="J508" s="11">
        <v>41420</v>
      </c>
      <c r="K508" s="11">
        <v>41188</v>
      </c>
      <c r="L508" s="11">
        <v>41072</v>
      </c>
      <c r="M508" s="11">
        <v>40950</v>
      </c>
      <c r="N508" s="11">
        <v>40594</v>
      </c>
      <c r="O508" s="11">
        <v>40371</v>
      </c>
      <c r="P508" s="11">
        <v>40118</v>
      </c>
      <c r="Q508" s="11">
        <v>40060</v>
      </c>
      <c r="R508" s="11">
        <v>39689</v>
      </c>
      <c r="S508" s="6">
        <v>39442</v>
      </c>
      <c r="T508" s="13">
        <v>39231</v>
      </c>
      <c r="U508" s="11"/>
      <c r="V508" s="11">
        <v>20548058</v>
      </c>
      <c r="W508" s="11">
        <v>20385091</v>
      </c>
      <c r="X508" s="11">
        <v>20290193</v>
      </c>
      <c r="Y508" s="11">
        <v>18737011</v>
      </c>
      <c r="Z508" s="11">
        <v>22792944</v>
      </c>
      <c r="AA508" s="11">
        <v>21141276</v>
      </c>
      <c r="AB508" s="11">
        <v>18713747</v>
      </c>
      <c r="AC508" s="11">
        <v>18782374</v>
      </c>
      <c r="AD508" s="11">
        <v>20686527</v>
      </c>
      <c r="AE508" s="11">
        <v>21082487</v>
      </c>
      <c r="AF508" s="11">
        <v>19422261</v>
      </c>
      <c r="AG508" s="11">
        <v>19073537</v>
      </c>
      <c r="AH508" s="11">
        <v>19692537</v>
      </c>
      <c r="AI508" s="11">
        <v>19429882</v>
      </c>
      <c r="AJ508" s="12">
        <v>21471704</v>
      </c>
      <c r="AK508" s="13">
        <v>19719685</v>
      </c>
      <c r="AL508" s="13">
        <v>18533679</v>
      </c>
      <c r="AM508" s="12"/>
      <c r="AN508" s="11">
        <v>55196943</v>
      </c>
      <c r="AO508" s="11">
        <v>55106480</v>
      </c>
      <c r="AP508" s="11">
        <v>53776132</v>
      </c>
      <c r="AQ508" s="11">
        <v>51679442</v>
      </c>
      <c r="AR508" s="11">
        <v>50908567</v>
      </c>
      <c r="AS508" s="11">
        <v>51702879</v>
      </c>
      <c r="AT508" s="11">
        <v>54563891</v>
      </c>
      <c r="AU508" s="11">
        <v>54689327</v>
      </c>
      <c r="AV508" s="11">
        <v>54863819</v>
      </c>
      <c r="AW508" s="11">
        <v>54032899</v>
      </c>
      <c r="AX508" s="11">
        <v>50163235</v>
      </c>
      <c r="AY508" s="11">
        <v>50422010</v>
      </c>
      <c r="AZ508" s="11">
        <v>51374095</v>
      </c>
      <c r="BA508" s="11">
        <v>50457941</v>
      </c>
      <c r="BB508" s="11">
        <v>50120898</v>
      </c>
      <c r="BC508" s="13">
        <v>50569969</v>
      </c>
      <c r="BD508" s="13">
        <v>51271426</v>
      </c>
      <c r="BE508" s="7">
        <v>250.46</v>
      </c>
    </row>
    <row r="509" spans="1:57">
      <c r="A509">
        <v>26100</v>
      </c>
      <c r="B509" t="s">
        <v>531</v>
      </c>
      <c r="C509" t="s">
        <v>532</v>
      </c>
      <c r="D509" s="11">
        <v>1394742</v>
      </c>
      <c r="E509" s="11">
        <v>1394150</v>
      </c>
      <c r="F509" s="11">
        <v>1393206</v>
      </c>
      <c r="G509" s="11">
        <v>1393058</v>
      </c>
      <c r="H509" s="11">
        <v>1392072</v>
      </c>
      <c r="I509" s="11">
        <v>1392746</v>
      </c>
      <c r="J509" s="11">
        <v>1389595</v>
      </c>
      <c r="K509" s="11">
        <v>1387935</v>
      </c>
      <c r="L509" s="11">
        <v>1386899</v>
      </c>
      <c r="M509" s="11">
        <v>1384896</v>
      </c>
      <c r="N509" s="11">
        <v>1382685</v>
      </c>
      <c r="O509" s="11">
        <v>1382113</v>
      </c>
      <c r="P509" s="11">
        <v>1380567</v>
      </c>
      <c r="Q509" s="11">
        <v>1380396</v>
      </c>
      <c r="R509" s="11">
        <v>1378909</v>
      </c>
      <c r="S509" s="6">
        <v>1377940</v>
      </c>
      <c r="T509" s="13">
        <v>1375773</v>
      </c>
      <c r="U509" s="11"/>
      <c r="V509" s="11">
        <v>695274419</v>
      </c>
      <c r="W509" s="11">
        <v>688829398</v>
      </c>
      <c r="X509" s="11">
        <v>662473382</v>
      </c>
      <c r="Y509" s="11">
        <v>669426828</v>
      </c>
      <c r="Z509" s="11">
        <v>674006788</v>
      </c>
      <c r="AA509" s="11">
        <v>672032318</v>
      </c>
      <c r="AB509" s="11">
        <v>679144591</v>
      </c>
      <c r="AC509" s="11">
        <v>670665190</v>
      </c>
      <c r="AD509" s="11">
        <v>734219808</v>
      </c>
      <c r="AE509" s="11">
        <v>758428723</v>
      </c>
      <c r="AF509" s="11">
        <v>777381661</v>
      </c>
      <c r="AG509" s="11">
        <v>759489311</v>
      </c>
      <c r="AH509" s="11">
        <v>742769786</v>
      </c>
      <c r="AI509" s="11">
        <v>712639776</v>
      </c>
      <c r="AJ509" s="12">
        <v>717083021</v>
      </c>
      <c r="AK509" s="13">
        <v>727053787</v>
      </c>
      <c r="AL509" s="13">
        <v>697002929</v>
      </c>
      <c r="AM509" s="12"/>
      <c r="AN509" s="11">
        <v>2107537078</v>
      </c>
      <c r="AO509" s="11">
        <v>2063238217</v>
      </c>
      <c r="AP509" s="11">
        <v>2018581110</v>
      </c>
      <c r="AQ509" s="11">
        <v>1941406783</v>
      </c>
      <c r="AR509" s="11">
        <v>1932306763</v>
      </c>
      <c r="AS509" s="11">
        <v>1980264391</v>
      </c>
      <c r="AT509" s="11">
        <v>2080102711</v>
      </c>
      <c r="AU509" s="11">
        <v>2112817561</v>
      </c>
      <c r="AV509" s="11">
        <v>2132479193</v>
      </c>
      <c r="AW509" s="11">
        <v>2108820823</v>
      </c>
      <c r="AX509" s="11">
        <v>1981554209</v>
      </c>
      <c r="AY509" s="11">
        <v>1968550881</v>
      </c>
      <c r="AZ509" s="11">
        <v>1981121235</v>
      </c>
      <c r="BA509" s="11">
        <v>1990864829</v>
      </c>
      <c r="BB509" s="13">
        <v>2035494999</v>
      </c>
      <c r="BC509" s="13">
        <v>2072211626</v>
      </c>
      <c r="BD509" s="13">
        <v>2131479460</v>
      </c>
      <c r="BE509" s="7">
        <v>827.9</v>
      </c>
    </row>
    <row r="510" spans="1:57">
      <c r="A510">
        <v>26201</v>
      </c>
      <c r="B510" t="s">
        <v>531</v>
      </c>
      <c r="C510" t="s">
        <v>533</v>
      </c>
      <c r="D510" s="11">
        <v>83366</v>
      </c>
      <c r="E510" s="11">
        <v>83038</v>
      </c>
      <c r="F510" s="11">
        <v>83026</v>
      </c>
      <c r="G510" s="11">
        <v>82851</v>
      </c>
      <c r="H510" s="11">
        <v>82648</v>
      </c>
      <c r="I510" s="11">
        <v>82590</v>
      </c>
      <c r="J510" s="11">
        <v>82114</v>
      </c>
      <c r="K510" s="11">
        <v>81520</v>
      </c>
      <c r="L510" s="11">
        <v>81156</v>
      </c>
      <c r="M510" s="11">
        <v>80804</v>
      </c>
      <c r="N510" s="11">
        <v>80598</v>
      </c>
      <c r="O510" s="11">
        <v>80648</v>
      </c>
      <c r="P510" s="11">
        <v>80225</v>
      </c>
      <c r="Q510" s="11">
        <v>80370</v>
      </c>
      <c r="R510" s="11">
        <v>79852</v>
      </c>
      <c r="S510" s="6">
        <v>79176</v>
      </c>
      <c r="T510" s="13">
        <v>78718</v>
      </c>
      <c r="U510" s="11"/>
      <c r="V510" s="11">
        <v>39314111</v>
      </c>
      <c r="W510" s="11">
        <v>39337471</v>
      </c>
      <c r="X510" s="11">
        <v>38563427</v>
      </c>
      <c r="Y510" s="11">
        <v>37831517</v>
      </c>
      <c r="Z510" s="11">
        <v>40393638</v>
      </c>
      <c r="AA510" s="11">
        <v>43931914</v>
      </c>
      <c r="AB510" s="11">
        <v>40033219</v>
      </c>
      <c r="AC510" s="11">
        <v>37640662</v>
      </c>
      <c r="AD510" s="11">
        <v>39593452</v>
      </c>
      <c r="AE510" s="11">
        <v>39378566</v>
      </c>
      <c r="AF510" s="11">
        <v>40995484</v>
      </c>
      <c r="AG510" s="11">
        <v>40896259</v>
      </c>
      <c r="AH510" s="11">
        <v>45432380</v>
      </c>
      <c r="AI510" s="11">
        <v>41882667</v>
      </c>
      <c r="AJ510" s="12">
        <v>42719445</v>
      </c>
      <c r="AK510" s="13">
        <v>43005022</v>
      </c>
      <c r="AL510" s="13">
        <v>41316116</v>
      </c>
      <c r="AM510" s="12"/>
      <c r="AN510" s="11">
        <v>105615200</v>
      </c>
      <c r="AO510" s="11">
        <v>103927937</v>
      </c>
      <c r="AP510" s="11">
        <v>100559045</v>
      </c>
      <c r="AQ510" s="11">
        <v>94983122</v>
      </c>
      <c r="AR510" s="11">
        <v>93911267</v>
      </c>
      <c r="AS510" s="11">
        <v>94636758</v>
      </c>
      <c r="AT510" s="11">
        <v>99333477</v>
      </c>
      <c r="AU510" s="11">
        <v>99409163</v>
      </c>
      <c r="AV510" s="11">
        <v>99336839</v>
      </c>
      <c r="AW510" s="11">
        <v>97337215</v>
      </c>
      <c r="AX510" s="11">
        <v>90713811</v>
      </c>
      <c r="AY510" s="11">
        <v>91336161</v>
      </c>
      <c r="AZ510" s="11">
        <v>92451018</v>
      </c>
      <c r="BA510" s="11">
        <v>92140696</v>
      </c>
      <c r="BB510" s="13">
        <v>92584324</v>
      </c>
      <c r="BC510" s="13">
        <v>93047593</v>
      </c>
      <c r="BD510" s="13">
        <v>95915012</v>
      </c>
      <c r="BE510" s="7">
        <v>552.57000000000005</v>
      </c>
    </row>
    <row r="511" spans="1:57">
      <c r="A511">
        <v>26202</v>
      </c>
      <c r="B511" t="s">
        <v>531</v>
      </c>
      <c r="C511" t="s">
        <v>534</v>
      </c>
      <c r="D511" s="11">
        <v>93822</v>
      </c>
      <c r="E511" s="11">
        <v>93503</v>
      </c>
      <c r="F511" s="11">
        <v>93278</v>
      </c>
      <c r="G511" s="11">
        <v>92826</v>
      </c>
      <c r="H511" s="11">
        <v>92037</v>
      </c>
      <c r="I511" s="11">
        <v>91884</v>
      </c>
      <c r="J511" s="11">
        <v>91252</v>
      </c>
      <c r="K511" s="11">
        <v>90641</v>
      </c>
      <c r="L511" s="11">
        <v>90287</v>
      </c>
      <c r="M511" s="11">
        <v>89541</v>
      </c>
      <c r="N511" s="11">
        <v>88794</v>
      </c>
      <c r="O511" s="11">
        <v>87802</v>
      </c>
      <c r="P511" s="11">
        <v>86884</v>
      </c>
      <c r="Q511" s="11">
        <v>86846</v>
      </c>
      <c r="R511" s="11">
        <v>86024</v>
      </c>
      <c r="S511" s="6">
        <v>85172</v>
      </c>
      <c r="T511" s="13">
        <v>84172</v>
      </c>
      <c r="U511" s="11"/>
      <c r="V511" s="11">
        <v>38047092</v>
      </c>
      <c r="W511" s="11">
        <v>36756746</v>
      </c>
      <c r="X511" s="11">
        <v>36513792</v>
      </c>
      <c r="Y511" s="11">
        <v>35131429</v>
      </c>
      <c r="Z511" s="11">
        <v>33923444</v>
      </c>
      <c r="AA511" s="11">
        <v>35242027</v>
      </c>
      <c r="AB511" s="11">
        <v>33972476</v>
      </c>
      <c r="AC511" s="11">
        <v>34340014</v>
      </c>
      <c r="AD511" s="11">
        <v>33581443</v>
      </c>
      <c r="AE511" s="11">
        <v>34791902</v>
      </c>
      <c r="AF511" s="11">
        <v>35755886</v>
      </c>
      <c r="AG511" s="11">
        <v>34796132</v>
      </c>
      <c r="AH511" s="11">
        <v>36066019</v>
      </c>
      <c r="AI511" s="11">
        <v>35968448</v>
      </c>
      <c r="AJ511" s="12">
        <v>37635400</v>
      </c>
      <c r="AK511" s="13">
        <v>34825146</v>
      </c>
      <c r="AL511" s="13">
        <v>35318355</v>
      </c>
      <c r="AM511" s="12"/>
      <c r="AN511" s="11">
        <v>126559742</v>
      </c>
      <c r="AO511" s="11">
        <v>123703654</v>
      </c>
      <c r="AP511" s="11">
        <v>120538356</v>
      </c>
      <c r="AQ511" s="11">
        <v>116090692</v>
      </c>
      <c r="AR511" s="11">
        <v>112465721</v>
      </c>
      <c r="AS511" s="11">
        <v>111663054</v>
      </c>
      <c r="AT511" s="11">
        <v>115770632</v>
      </c>
      <c r="AU511" s="11">
        <v>116234918</v>
      </c>
      <c r="AV511" s="11">
        <v>113805517</v>
      </c>
      <c r="AW511" s="11">
        <v>112529604</v>
      </c>
      <c r="AX511" s="11">
        <v>107259628</v>
      </c>
      <c r="AY511" s="11">
        <v>105765751</v>
      </c>
      <c r="AZ511" s="11">
        <v>104873785</v>
      </c>
      <c r="BA511" s="11">
        <v>102532281</v>
      </c>
      <c r="BB511" s="11">
        <v>101170515</v>
      </c>
      <c r="BC511" s="13">
        <v>102694429</v>
      </c>
      <c r="BD511" s="13">
        <v>104672135</v>
      </c>
      <c r="BE511" s="7">
        <v>342.35</v>
      </c>
    </row>
    <row r="512" spans="1:57">
      <c r="A512">
        <v>26203</v>
      </c>
      <c r="B512" t="s">
        <v>531</v>
      </c>
      <c r="C512" t="s">
        <v>535</v>
      </c>
      <c r="D512" s="11">
        <v>39534</v>
      </c>
      <c r="E512" s="11">
        <v>39357</v>
      </c>
      <c r="F512" s="11">
        <v>39167</v>
      </c>
      <c r="G512" s="11">
        <v>39050</v>
      </c>
      <c r="H512" s="11">
        <v>38735</v>
      </c>
      <c r="I512" s="11">
        <v>38535</v>
      </c>
      <c r="J512" s="11">
        <v>38237</v>
      </c>
      <c r="K512" s="11">
        <v>37817</v>
      </c>
      <c r="L512" s="11">
        <v>37453</v>
      </c>
      <c r="M512" s="11">
        <v>37047</v>
      </c>
      <c r="N512" s="11">
        <v>36674</v>
      </c>
      <c r="O512" s="11">
        <v>36120</v>
      </c>
      <c r="P512" s="11">
        <v>35690</v>
      </c>
      <c r="Q512" s="11">
        <v>35456</v>
      </c>
      <c r="R512" s="11">
        <v>35072</v>
      </c>
      <c r="S512" s="6">
        <v>34592</v>
      </c>
      <c r="T512" s="13">
        <v>34130</v>
      </c>
      <c r="U512" s="11"/>
      <c r="V512" s="11">
        <v>18303407</v>
      </c>
      <c r="W512" s="11">
        <v>17233596</v>
      </c>
      <c r="X512" s="11">
        <v>16438029</v>
      </c>
      <c r="Y512" s="11">
        <v>15398030</v>
      </c>
      <c r="Z512" s="11">
        <v>15083263</v>
      </c>
      <c r="AA512" s="11">
        <v>15884936</v>
      </c>
      <c r="AB512" s="11">
        <v>15278943</v>
      </c>
      <c r="AC512" s="11">
        <v>14504763</v>
      </c>
      <c r="AD512" s="11">
        <v>14800825</v>
      </c>
      <c r="AE512" s="11">
        <v>15864989</v>
      </c>
      <c r="AF512" s="11">
        <v>16541149</v>
      </c>
      <c r="AG512" s="11">
        <v>15894591</v>
      </c>
      <c r="AH512" s="11">
        <v>17510359</v>
      </c>
      <c r="AI512" s="11">
        <v>17803528</v>
      </c>
      <c r="AJ512" s="12">
        <v>18407127</v>
      </c>
      <c r="AK512" s="13">
        <v>16752439</v>
      </c>
      <c r="AL512" s="13">
        <v>16772499</v>
      </c>
      <c r="AM512" s="12"/>
      <c r="AN512" s="11">
        <v>44866670</v>
      </c>
      <c r="AO512" s="11">
        <v>44093757</v>
      </c>
      <c r="AP512" s="11">
        <v>42209856</v>
      </c>
      <c r="AQ512" s="11">
        <v>40564327</v>
      </c>
      <c r="AR512" s="11">
        <v>39970940</v>
      </c>
      <c r="AS512" s="11">
        <v>40071314</v>
      </c>
      <c r="AT512" s="11">
        <v>42174502</v>
      </c>
      <c r="AU512" s="11">
        <v>41905367</v>
      </c>
      <c r="AV512" s="11">
        <v>41242679</v>
      </c>
      <c r="AW512" s="11">
        <v>40204795</v>
      </c>
      <c r="AX512" s="11">
        <v>36859296</v>
      </c>
      <c r="AY512" s="11">
        <v>36787375</v>
      </c>
      <c r="AZ512" s="11">
        <v>36436168</v>
      </c>
      <c r="BA512" s="11">
        <v>35764382</v>
      </c>
      <c r="BB512" s="11">
        <v>35829002</v>
      </c>
      <c r="BC512" s="13">
        <v>35983589</v>
      </c>
      <c r="BD512" s="13">
        <v>36513020</v>
      </c>
      <c r="BE512" s="7">
        <v>347.11</v>
      </c>
    </row>
    <row r="513" spans="1:57">
      <c r="A513">
        <v>26204</v>
      </c>
      <c r="B513" t="s">
        <v>531</v>
      </c>
      <c r="C513" t="s">
        <v>536</v>
      </c>
      <c r="D513" s="11">
        <v>186872</v>
      </c>
      <c r="E513" s="11">
        <v>186462</v>
      </c>
      <c r="F513" s="11">
        <v>186760</v>
      </c>
      <c r="G513" s="11">
        <v>187557</v>
      </c>
      <c r="H513" s="11">
        <v>188168</v>
      </c>
      <c r="I513" s="11">
        <v>188774</v>
      </c>
      <c r="J513" s="11">
        <v>189737</v>
      </c>
      <c r="K513" s="11">
        <v>190018</v>
      </c>
      <c r="L513" s="11">
        <v>189693</v>
      </c>
      <c r="M513" s="11">
        <v>190091</v>
      </c>
      <c r="N513" s="11">
        <v>190539</v>
      </c>
      <c r="O513" s="11">
        <v>190158</v>
      </c>
      <c r="P513" s="11">
        <v>189532</v>
      </c>
      <c r="Q513" s="11">
        <v>189189</v>
      </c>
      <c r="R513" s="11">
        <v>188242</v>
      </c>
      <c r="S513" s="6">
        <v>186962</v>
      </c>
      <c r="T513" s="13">
        <v>185940</v>
      </c>
      <c r="U513" s="11"/>
      <c r="V513" s="11">
        <v>50735715</v>
      </c>
      <c r="W513" s="11">
        <v>51606336</v>
      </c>
      <c r="X513" s="11">
        <v>51099744</v>
      </c>
      <c r="Y513" s="11">
        <v>54462271</v>
      </c>
      <c r="Z513" s="11">
        <v>53191579</v>
      </c>
      <c r="AA513" s="11">
        <v>50664711</v>
      </c>
      <c r="AB513" s="11">
        <v>51160245</v>
      </c>
      <c r="AC513" s="11">
        <v>53966279</v>
      </c>
      <c r="AD513" s="11">
        <v>53592730</v>
      </c>
      <c r="AE513" s="11">
        <v>58637587</v>
      </c>
      <c r="AF513" s="11">
        <v>60805169</v>
      </c>
      <c r="AG513" s="11">
        <v>60283229</v>
      </c>
      <c r="AH513" s="11">
        <v>58818958</v>
      </c>
      <c r="AI513" s="11">
        <v>60211053</v>
      </c>
      <c r="AJ513" s="12">
        <v>60274770</v>
      </c>
      <c r="AK513" s="13">
        <v>60283867</v>
      </c>
      <c r="AL513" s="13">
        <v>61141051</v>
      </c>
      <c r="AM513" s="12"/>
      <c r="AN513" s="11">
        <v>294281935</v>
      </c>
      <c r="AO513" s="11">
        <v>287949965</v>
      </c>
      <c r="AP513" s="11">
        <v>279024908</v>
      </c>
      <c r="AQ513" s="11">
        <v>265529412</v>
      </c>
      <c r="AR513" s="11">
        <v>260380465</v>
      </c>
      <c r="AS513" s="11">
        <v>266066758</v>
      </c>
      <c r="AT513" s="11">
        <v>275570069</v>
      </c>
      <c r="AU513" s="11">
        <v>279862255</v>
      </c>
      <c r="AV513" s="11">
        <v>279055322</v>
      </c>
      <c r="AW513" s="11">
        <v>276589478</v>
      </c>
      <c r="AX513" s="11">
        <v>257370085</v>
      </c>
      <c r="AY513" s="11">
        <v>257938713</v>
      </c>
      <c r="AZ513" s="11">
        <v>258896801</v>
      </c>
      <c r="BA513" s="11">
        <v>254284321</v>
      </c>
      <c r="BB513" s="11">
        <v>253943169</v>
      </c>
      <c r="BC513" s="13">
        <v>253881358</v>
      </c>
      <c r="BD513" s="13">
        <v>257650819</v>
      </c>
      <c r="BE513" s="7">
        <v>67.55</v>
      </c>
    </row>
    <row r="514" spans="1:57">
      <c r="A514">
        <v>26205</v>
      </c>
      <c r="B514" t="s">
        <v>531</v>
      </c>
      <c r="C514" t="s">
        <v>537</v>
      </c>
      <c r="D514" s="11">
        <v>23768</v>
      </c>
      <c r="E514" s="11">
        <v>23598</v>
      </c>
      <c r="F514" s="11">
        <v>23195</v>
      </c>
      <c r="G514" s="11">
        <v>22925</v>
      </c>
      <c r="H514" s="11">
        <v>22532</v>
      </c>
      <c r="I514" s="11">
        <v>22138</v>
      </c>
      <c r="J514" s="11">
        <v>21760</v>
      </c>
      <c r="K514" s="11">
        <v>21342</v>
      </c>
      <c r="L514" s="11">
        <v>21013</v>
      </c>
      <c r="M514" s="11">
        <v>20778</v>
      </c>
      <c r="N514" s="11">
        <v>20498</v>
      </c>
      <c r="O514" s="11">
        <v>20221</v>
      </c>
      <c r="P514" s="11">
        <v>19916</v>
      </c>
      <c r="Q514" s="11">
        <v>19676</v>
      </c>
      <c r="R514" s="11">
        <v>19316</v>
      </c>
      <c r="S514" s="6">
        <v>18994</v>
      </c>
      <c r="T514" s="13">
        <v>18614</v>
      </c>
      <c r="U514" s="11"/>
      <c r="V514" s="11">
        <v>13984162</v>
      </c>
      <c r="W514" s="11">
        <v>15860322</v>
      </c>
      <c r="X514" s="11">
        <v>12524822</v>
      </c>
      <c r="Y514" s="11">
        <v>11555259</v>
      </c>
      <c r="Z514" s="11">
        <v>12398730</v>
      </c>
      <c r="AA514" s="11">
        <v>12531967</v>
      </c>
      <c r="AB514" s="11">
        <v>11339363</v>
      </c>
      <c r="AC514" s="11">
        <v>10619135</v>
      </c>
      <c r="AD514" s="11">
        <v>10660278</v>
      </c>
      <c r="AE514" s="11">
        <v>12071802</v>
      </c>
      <c r="AF514" s="11">
        <v>12920052</v>
      </c>
      <c r="AG514" s="11">
        <v>11926324</v>
      </c>
      <c r="AH514" s="11">
        <v>11406601</v>
      </c>
      <c r="AI514" s="11">
        <v>11847872</v>
      </c>
      <c r="AJ514" s="12">
        <v>11076608</v>
      </c>
      <c r="AK514" s="13">
        <v>11265332</v>
      </c>
      <c r="AL514" s="13">
        <v>12002971</v>
      </c>
      <c r="AM514" s="12"/>
      <c r="AN514" s="11">
        <v>28896053</v>
      </c>
      <c r="AO514" s="11">
        <v>27225993</v>
      </c>
      <c r="AP514" s="11">
        <v>26183823</v>
      </c>
      <c r="AQ514" s="11">
        <v>24958976</v>
      </c>
      <c r="AR514" s="11">
        <v>24023596</v>
      </c>
      <c r="AS514" s="11">
        <v>22269858</v>
      </c>
      <c r="AT514" s="11">
        <v>24292067</v>
      </c>
      <c r="AU514" s="11">
        <v>23366055</v>
      </c>
      <c r="AV514" s="11">
        <v>22582174</v>
      </c>
      <c r="AW514" s="11">
        <v>21568706</v>
      </c>
      <c r="AX514" s="11">
        <v>20361964</v>
      </c>
      <c r="AY514" s="11">
        <v>20206382</v>
      </c>
      <c r="AZ514" s="11">
        <v>19820519</v>
      </c>
      <c r="BA514" s="11">
        <v>19348225</v>
      </c>
      <c r="BB514" s="11">
        <v>18975301</v>
      </c>
      <c r="BC514" s="13">
        <v>18958662</v>
      </c>
      <c r="BD514" s="13">
        <v>19437231</v>
      </c>
      <c r="BE514" s="7">
        <v>169.32</v>
      </c>
    </row>
    <row r="515" spans="1:57">
      <c r="A515">
        <v>26206</v>
      </c>
      <c r="B515" t="s">
        <v>531</v>
      </c>
      <c r="C515" t="s">
        <v>538</v>
      </c>
      <c r="D515" s="11">
        <v>94990</v>
      </c>
      <c r="E515" s="11">
        <v>94785</v>
      </c>
      <c r="F515" s="11">
        <v>94646</v>
      </c>
      <c r="G515" s="11">
        <v>94602</v>
      </c>
      <c r="H515" s="11">
        <v>94562</v>
      </c>
      <c r="I515" s="11">
        <v>94356</v>
      </c>
      <c r="J515" s="11">
        <v>93999</v>
      </c>
      <c r="K515" s="11">
        <v>93757</v>
      </c>
      <c r="L515" s="11">
        <v>93407</v>
      </c>
      <c r="M515" s="11">
        <v>92980</v>
      </c>
      <c r="N515" s="11">
        <v>92539</v>
      </c>
      <c r="O515" s="11">
        <v>92241</v>
      </c>
      <c r="P515" s="11">
        <v>91602</v>
      </c>
      <c r="Q515" s="11">
        <v>91278</v>
      </c>
      <c r="R515" s="11">
        <v>90752</v>
      </c>
      <c r="S515" s="6">
        <v>90157</v>
      </c>
      <c r="T515" s="13">
        <v>89605</v>
      </c>
      <c r="U515" s="11"/>
      <c r="V515" s="11">
        <v>28941119</v>
      </c>
      <c r="W515" s="11">
        <v>33660493</v>
      </c>
      <c r="X515" s="11">
        <v>28782155</v>
      </c>
      <c r="Y515" s="11">
        <v>29256441</v>
      </c>
      <c r="Z515" s="11">
        <v>28624366</v>
      </c>
      <c r="AA515" s="11">
        <v>30697906</v>
      </c>
      <c r="AB515" s="11">
        <v>29944494</v>
      </c>
      <c r="AC515" s="11">
        <v>28641425</v>
      </c>
      <c r="AD515" s="11">
        <v>30622621</v>
      </c>
      <c r="AE515" s="11">
        <v>31114912</v>
      </c>
      <c r="AF515" s="11">
        <v>31749866</v>
      </c>
      <c r="AG515" s="11">
        <v>32809597</v>
      </c>
      <c r="AH515" s="11">
        <v>34352140</v>
      </c>
      <c r="AI515" s="11">
        <v>32573121</v>
      </c>
      <c r="AJ515" s="12">
        <v>35967574</v>
      </c>
      <c r="AK515" s="13">
        <v>34752918</v>
      </c>
      <c r="AL515" s="13">
        <v>32223079</v>
      </c>
      <c r="AM515" s="12"/>
      <c r="AN515" s="11">
        <v>127227986</v>
      </c>
      <c r="AO515" s="11">
        <v>125915114</v>
      </c>
      <c r="AP515" s="11">
        <v>121404855</v>
      </c>
      <c r="AQ515" s="11">
        <v>115643513</v>
      </c>
      <c r="AR515" s="11">
        <v>114392287</v>
      </c>
      <c r="AS515" s="11">
        <v>116116511</v>
      </c>
      <c r="AT515" s="11">
        <v>119819206</v>
      </c>
      <c r="AU515" s="11">
        <v>120969344</v>
      </c>
      <c r="AV515" s="11">
        <v>122019336</v>
      </c>
      <c r="AW515" s="11">
        <v>118865303</v>
      </c>
      <c r="AX515" s="11">
        <v>110222205</v>
      </c>
      <c r="AY515" s="11">
        <v>110275777</v>
      </c>
      <c r="AZ515" s="11">
        <v>109264387</v>
      </c>
      <c r="BA515" s="11">
        <v>107496852</v>
      </c>
      <c r="BB515" s="11">
        <v>106140831</v>
      </c>
      <c r="BC515" s="13">
        <v>107406923</v>
      </c>
      <c r="BD515" s="13">
        <v>108845038</v>
      </c>
      <c r="BE515" s="7">
        <v>224.9</v>
      </c>
    </row>
    <row r="516" spans="1:57">
      <c r="A516">
        <v>26207</v>
      </c>
      <c r="B516" t="s">
        <v>531</v>
      </c>
      <c r="C516" t="s">
        <v>539</v>
      </c>
      <c r="D516" s="11">
        <v>84031</v>
      </c>
      <c r="E516" s="11">
        <v>83541</v>
      </c>
      <c r="F516" s="11">
        <v>83187</v>
      </c>
      <c r="G516" s="11">
        <v>82829</v>
      </c>
      <c r="H516" s="11">
        <v>82136</v>
      </c>
      <c r="I516" s="11">
        <v>81601</v>
      </c>
      <c r="J516" s="11">
        <v>81135</v>
      </c>
      <c r="K516" s="11">
        <v>80863</v>
      </c>
      <c r="L516" s="11">
        <v>80571</v>
      </c>
      <c r="M516" s="11">
        <v>80362</v>
      </c>
      <c r="N516" s="11">
        <v>79878</v>
      </c>
      <c r="O516" s="11">
        <v>79406</v>
      </c>
      <c r="P516" s="11">
        <v>78794</v>
      </c>
      <c r="Q516" s="11">
        <v>78591</v>
      </c>
      <c r="R516" s="11">
        <v>77989</v>
      </c>
      <c r="S516" s="6">
        <v>77639</v>
      </c>
      <c r="T516" s="13">
        <v>77023</v>
      </c>
      <c r="U516" s="11"/>
      <c r="V516" s="11">
        <v>23307501</v>
      </c>
      <c r="W516" s="11">
        <v>23230904</v>
      </c>
      <c r="X516" s="11">
        <v>23049198</v>
      </c>
      <c r="Y516" s="11">
        <v>22858212</v>
      </c>
      <c r="Z516" s="11">
        <v>24788354</v>
      </c>
      <c r="AA516" s="11">
        <v>24359722</v>
      </c>
      <c r="AB516" s="11">
        <v>22601173</v>
      </c>
      <c r="AC516" s="11">
        <v>21968109</v>
      </c>
      <c r="AD516" s="11">
        <v>21643505</v>
      </c>
      <c r="AE516" s="11">
        <v>25558238</v>
      </c>
      <c r="AF516" s="11">
        <v>25642780</v>
      </c>
      <c r="AG516" s="11">
        <v>25612601</v>
      </c>
      <c r="AH516" s="11">
        <v>25732104</v>
      </c>
      <c r="AI516" s="11">
        <v>24336061</v>
      </c>
      <c r="AJ516" s="12">
        <v>24947895</v>
      </c>
      <c r="AK516" s="13">
        <v>26603807</v>
      </c>
      <c r="AL516" s="13">
        <v>27201634</v>
      </c>
      <c r="AM516" s="12"/>
      <c r="AN516" s="11">
        <v>130064781</v>
      </c>
      <c r="AO516" s="11">
        <v>126727521</v>
      </c>
      <c r="AP516" s="11">
        <v>121377017</v>
      </c>
      <c r="AQ516" s="11">
        <v>114259874</v>
      </c>
      <c r="AR516" s="11">
        <v>111335118</v>
      </c>
      <c r="AS516" s="11">
        <v>111268224</v>
      </c>
      <c r="AT516" s="11">
        <v>115175200</v>
      </c>
      <c r="AU516" s="11">
        <v>114663642</v>
      </c>
      <c r="AV516" s="11">
        <v>114045841</v>
      </c>
      <c r="AW516" s="11">
        <v>111167839</v>
      </c>
      <c r="AX516" s="11">
        <v>102746209</v>
      </c>
      <c r="AY516" s="11">
        <v>100586589</v>
      </c>
      <c r="AZ516" s="11">
        <v>99202941</v>
      </c>
      <c r="BA516" s="11">
        <v>96421515</v>
      </c>
      <c r="BB516" s="11">
        <v>97162096</v>
      </c>
      <c r="BC516" s="13">
        <v>95303493</v>
      </c>
      <c r="BD516" s="13">
        <v>98761371</v>
      </c>
      <c r="BE516" s="7">
        <v>32.74</v>
      </c>
    </row>
    <row r="517" spans="1:57">
      <c r="A517">
        <v>26208</v>
      </c>
      <c r="B517" t="s">
        <v>531</v>
      </c>
      <c r="C517" t="s">
        <v>540</v>
      </c>
      <c r="D517" s="11">
        <v>53139</v>
      </c>
      <c r="E517" s="11">
        <v>52848</v>
      </c>
      <c r="F517" s="11">
        <v>53148</v>
      </c>
      <c r="G517" s="11">
        <v>54063</v>
      </c>
      <c r="H517" s="11">
        <v>54737</v>
      </c>
      <c r="I517" s="11">
        <v>54801</v>
      </c>
      <c r="J517" s="11">
        <v>55156</v>
      </c>
      <c r="K517" s="11">
        <v>54938</v>
      </c>
      <c r="L517" s="11">
        <v>54743</v>
      </c>
      <c r="M517" s="11">
        <v>54643</v>
      </c>
      <c r="N517" s="11">
        <v>54434</v>
      </c>
      <c r="O517" s="11">
        <v>54140</v>
      </c>
      <c r="P517" s="11">
        <v>53819</v>
      </c>
      <c r="Q517" s="11">
        <v>53895</v>
      </c>
      <c r="R517" s="11">
        <v>53903</v>
      </c>
      <c r="S517" s="6">
        <v>54391</v>
      </c>
      <c r="T517" s="13">
        <v>55287</v>
      </c>
      <c r="U517" s="11"/>
      <c r="V517" s="11">
        <v>14544440</v>
      </c>
      <c r="W517" s="11">
        <v>14123141</v>
      </c>
      <c r="X517" s="11">
        <v>14952709</v>
      </c>
      <c r="Y517" s="11">
        <v>15107313</v>
      </c>
      <c r="Z517" s="11">
        <v>14272296</v>
      </c>
      <c r="AA517" s="11">
        <v>14328623</v>
      </c>
      <c r="AB517" s="11">
        <v>14056860</v>
      </c>
      <c r="AC517" s="11">
        <v>14412147</v>
      </c>
      <c r="AD517" s="11">
        <v>14535895</v>
      </c>
      <c r="AE517" s="11">
        <v>15722427</v>
      </c>
      <c r="AF517" s="11">
        <v>16499956</v>
      </c>
      <c r="AG517" s="11">
        <v>16947850</v>
      </c>
      <c r="AH517" s="11">
        <v>16855895</v>
      </c>
      <c r="AI517" s="11">
        <v>16811231</v>
      </c>
      <c r="AJ517" s="12">
        <v>18274100</v>
      </c>
      <c r="AK517" s="13">
        <v>17237938</v>
      </c>
      <c r="AL517" s="13">
        <v>18199496</v>
      </c>
      <c r="AM517" s="12"/>
      <c r="AN517" s="11">
        <v>84031050</v>
      </c>
      <c r="AO517" s="11">
        <v>81679072</v>
      </c>
      <c r="AP517" s="11">
        <v>78741995</v>
      </c>
      <c r="AQ517" s="11">
        <v>75340420</v>
      </c>
      <c r="AR517" s="11">
        <v>76428446</v>
      </c>
      <c r="AS517" s="11">
        <v>78562757</v>
      </c>
      <c r="AT517" s="11">
        <v>80836364</v>
      </c>
      <c r="AU517" s="11">
        <v>83147783</v>
      </c>
      <c r="AV517" s="11">
        <v>83338738</v>
      </c>
      <c r="AW517" s="11">
        <v>81244660</v>
      </c>
      <c r="AX517" s="11">
        <v>74849783</v>
      </c>
      <c r="AY517" s="11">
        <v>74650618</v>
      </c>
      <c r="AZ517" s="11">
        <v>75009449</v>
      </c>
      <c r="BA517" s="11">
        <v>73053694</v>
      </c>
      <c r="BB517" s="11">
        <v>78069330</v>
      </c>
      <c r="BC517" s="13">
        <v>76491217</v>
      </c>
      <c r="BD517" s="13">
        <v>80666137</v>
      </c>
      <c r="BE517" s="7">
        <v>7.67</v>
      </c>
    </row>
    <row r="518" spans="1:57">
      <c r="A518">
        <v>26209</v>
      </c>
      <c r="B518" t="s">
        <v>531</v>
      </c>
      <c r="C518" t="s">
        <v>541</v>
      </c>
      <c r="D518" s="11">
        <v>76852</v>
      </c>
      <c r="E518" s="11">
        <v>76939</v>
      </c>
      <c r="F518" s="11">
        <v>77259</v>
      </c>
      <c r="G518" s="11">
        <v>77212</v>
      </c>
      <c r="H518" s="11">
        <v>77422</v>
      </c>
      <c r="I518" s="11">
        <v>77813</v>
      </c>
      <c r="J518" s="11">
        <v>78179</v>
      </c>
      <c r="K518" s="11">
        <v>78591</v>
      </c>
      <c r="L518" s="11">
        <v>78948</v>
      </c>
      <c r="M518" s="11">
        <v>79248</v>
      </c>
      <c r="N518" s="11">
        <v>79422</v>
      </c>
      <c r="O518" s="11">
        <v>79394</v>
      </c>
      <c r="P518" s="11">
        <v>79582</v>
      </c>
      <c r="Q518" s="11">
        <v>79691</v>
      </c>
      <c r="R518" s="11">
        <v>79665</v>
      </c>
      <c r="S518" s="6">
        <v>80041</v>
      </c>
      <c r="T518" s="13">
        <v>80153</v>
      </c>
      <c r="U518" s="11"/>
      <c r="V518" s="11">
        <v>24145168</v>
      </c>
      <c r="W518" s="11">
        <v>23760565</v>
      </c>
      <c r="X518" s="11">
        <v>24414172</v>
      </c>
      <c r="Y518" s="11">
        <v>26689071</v>
      </c>
      <c r="Z518" s="11">
        <v>26974717</v>
      </c>
      <c r="AA518" s="11">
        <v>25554787</v>
      </c>
      <c r="AB518" s="11">
        <v>21696841</v>
      </c>
      <c r="AC518" s="11">
        <v>22943589</v>
      </c>
      <c r="AD518" s="11">
        <v>23047853</v>
      </c>
      <c r="AE518" s="11">
        <v>25031183</v>
      </c>
      <c r="AF518" s="11">
        <v>25418355</v>
      </c>
      <c r="AG518" s="11">
        <v>24903317</v>
      </c>
      <c r="AH518" s="11">
        <v>24332421</v>
      </c>
      <c r="AI518" s="11">
        <v>27265529</v>
      </c>
      <c r="AJ518" s="12">
        <v>27437756</v>
      </c>
      <c r="AK518" s="13">
        <v>29030491</v>
      </c>
      <c r="AL518" s="13">
        <v>26433681</v>
      </c>
      <c r="AM518" s="12"/>
      <c r="AN518" s="11">
        <v>137972793</v>
      </c>
      <c r="AO518" s="11">
        <v>135277237</v>
      </c>
      <c r="AP518" s="11">
        <v>132319160</v>
      </c>
      <c r="AQ518" s="11">
        <v>125822713</v>
      </c>
      <c r="AR518" s="11">
        <v>123884327</v>
      </c>
      <c r="AS518" s="11">
        <v>125382957</v>
      </c>
      <c r="AT518" s="11">
        <v>134990040</v>
      </c>
      <c r="AU518" s="11">
        <v>133799105</v>
      </c>
      <c r="AV518" s="11">
        <v>133297081</v>
      </c>
      <c r="AW518" s="11">
        <v>134437128</v>
      </c>
      <c r="AX518" s="11">
        <v>124302296</v>
      </c>
      <c r="AY518" s="11">
        <v>123778337</v>
      </c>
      <c r="AZ518" s="11">
        <v>124483831</v>
      </c>
      <c r="BA518" s="11">
        <v>121867427</v>
      </c>
      <c r="BB518" s="11">
        <v>129204860</v>
      </c>
      <c r="BC518" s="13">
        <v>125954966</v>
      </c>
      <c r="BD518" s="13">
        <v>128225762</v>
      </c>
      <c r="BE518" s="7">
        <v>19.18</v>
      </c>
    </row>
    <row r="519" spans="1:57">
      <c r="A519">
        <v>26210</v>
      </c>
      <c r="B519" t="s">
        <v>531</v>
      </c>
      <c r="C519" t="s">
        <v>542</v>
      </c>
      <c r="D519" s="11">
        <v>72559</v>
      </c>
      <c r="E519" s="11">
        <v>73082</v>
      </c>
      <c r="F519" s="11">
        <v>73435</v>
      </c>
      <c r="G519" s="11">
        <v>73438</v>
      </c>
      <c r="H519" s="11">
        <v>73453</v>
      </c>
      <c r="I519" s="11">
        <v>73218</v>
      </c>
      <c r="J519" s="11">
        <v>73197</v>
      </c>
      <c r="K519" s="11">
        <v>72970</v>
      </c>
      <c r="L519" s="11">
        <v>73325</v>
      </c>
      <c r="M519" s="11">
        <v>73392</v>
      </c>
      <c r="N519" s="11">
        <v>73414</v>
      </c>
      <c r="O519" s="11">
        <v>73152</v>
      </c>
      <c r="P519" s="11">
        <v>72774</v>
      </c>
      <c r="Q519" s="11">
        <v>72583</v>
      </c>
      <c r="R519" s="11">
        <v>72195</v>
      </c>
      <c r="S519" s="6">
        <v>71659</v>
      </c>
      <c r="T519" s="13">
        <v>71141</v>
      </c>
      <c r="U519" s="11"/>
      <c r="V519" s="11">
        <v>24007979</v>
      </c>
      <c r="W519" s="11">
        <v>23234073</v>
      </c>
      <c r="X519" s="11">
        <v>22854768</v>
      </c>
      <c r="Y519" s="11">
        <v>21674368</v>
      </c>
      <c r="Z519" s="11">
        <v>22790407</v>
      </c>
      <c r="AA519" s="11">
        <v>20986123</v>
      </c>
      <c r="AB519" s="11">
        <v>20824782</v>
      </c>
      <c r="AC519" s="11">
        <v>21569506</v>
      </c>
      <c r="AD519" s="11">
        <v>20937183</v>
      </c>
      <c r="AE519" s="11">
        <v>23774030</v>
      </c>
      <c r="AF519" s="11">
        <v>25061052</v>
      </c>
      <c r="AG519" s="11">
        <v>24659160</v>
      </c>
      <c r="AH519" s="11">
        <v>24379182</v>
      </c>
      <c r="AI519" s="11">
        <v>25640945</v>
      </c>
      <c r="AJ519" s="12">
        <v>27324658</v>
      </c>
      <c r="AK519" s="13">
        <v>26998402</v>
      </c>
      <c r="AL519" s="13">
        <v>27370570</v>
      </c>
      <c r="AM519" s="12"/>
      <c r="AN519" s="11">
        <v>113995096</v>
      </c>
      <c r="AO519" s="11">
        <v>110563003</v>
      </c>
      <c r="AP519" s="11">
        <v>108943334</v>
      </c>
      <c r="AQ519" s="11">
        <v>104065540</v>
      </c>
      <c r="AR519" s="11">
        <v>100502838</v>
      </c>
      <c r="AS519" s="11">
        <v>102452497</v>
      </c>
      <c r="AT519" s="11">
        <v>106051259</v>
      </c>
      <c r="AU519" s="11">
        <v>105858770</v>
      </c>
      <c r="AV519" s="11">
        <v>105700005</v>
      </c>
      <c r="AW519" s="11">
        <v>104342008</v>
      </c>
      <c r="AX519" s="11">
        <v>96386208</v>
      </c>
      <c r="AY519" s="11">
        <v>95397569</v>
      </c>
      <c r="AZ519" s="11">
        <v>94468022</v>
      </c>
      <c r="BA519" s="11">
        <v>93243171</v>
      </c>
      <c r="BB519" s="11">
        <v>92460052</v>
      </c>
      <c r="BC519" s="13">
        <v>93279510</v>
      </c>
      <c r="BD519" s="13">
        <v>94273310</v>
      </c>
      <c r="BE519" s="7">
        <v>24.37</v>
      </c>
    </row>
    <row r="520" spans="1:57">
      <c r="A520">
        <v>26211</v>
      </c>
      <c r="B520" t="s">
        <v>531</v>
      </c>
      <c r="C520" t="s">
        <v>543</v>
      </c>
      <c r="D520" s="11">
        <v>56294</v>
      </c>
      <c r="E520" s="11">
        <v>56869</v>
      </c>
      <c r="F520" s="11">
        <v>57550</v>
      </c>
      <c r="G520" s="11">
        <v>58063</v>
      </c>
      <c r="H520" s="11">
        <v>59479</v>
      </c>
      <c r="I520" s="11">
        <v>60209</v>
      </c>
      <c r="J520" s="11">
        <v>60671</v>
      </c>
      <c r="K520" s="11">
        <v>61402</v>
      </c>
      <c r="L520" s="11">
        <v>62098</v>
      </c>
      <c r="M520" s="11">
        <v>62730</v>
      </c>
      <c r="N520" s="11">
        <v>63348</v>
      </c>
      <c r="O520" s="11">
        <v>64106</v>
      </c>
      <c r="P520" s="11">
        <v>64801</v>
      </c>
      <c r="Q520" s="11">
        <v>65185</v>
      </c>
      <c r="R520" s="11">
        <v>66006</v>
      </c>
      <c r="S520" s="6">
        <v>66672</v>
      </c>
      <c r="T520" s="13">
        <v>67392</v>
      </c>
      <c r="U520" s="11"/>
      <c r="V520" s="11">
        <v>22282353</v>
      </c>
      <c r="W520" s="11">
        <v>23526176</v>
      </c>
      <c r="X520" s="11">
        <v>21911765</v>
      </c>
      <c r="Y520" s="11">
        <v>20763322</v>
      </c>
      <c r="Z520" s="11">
        <v>21583822</v>
      </c>
      <c r="AA520" s="11">
        <v>20563998</v>
      </c>
      <c r="AB520" s="11">
        <v>19356782</v>
      </c>
      <c r="AC520" s="11">
        <v>19683497</v>
      </c>
      <c r="AD520" s="11">
        <v>19405369</v>
      </c>
      <c r="AE520" s="11">
        <v>21501956</v>
      </c>
      <c r="AF520" s="11">
        <v>21417102</v>
      </c>
      <c r="AG520" s="11">
        <v>20971628</v>
      </c>
      <c r="AH520" s="11">
        <v>22017032</v>
      </c>
      <c r="AI520" s="11">
        <v>22666429</v>
      </c>
      <c r="AJ520" s="12">
        <v>24359709</v>
      </c>
      <c r="AK520" s="13">
        <v>23981979</v>
      </c>
      <c r="AL520" s="13">
        <v>23863865</v>
      </c>
      <c r="AM520" s="12"/>
      <c r="AN520" s="11">
        <v>94218430</v>
      </c>
      <c r="AO520" s="11">
        <v>93825349</v>
      </c>
      <c r="AP520" s="11">
        <v>92196581</v>
      </c>
      <c r="AQ520" s="11">
        <v>89220548</v>
      </c>
      <c r="AR520" s="11">
        <v>89649653</v>
      </c>
      <c r="AS520" s="11">
        <v>89391268</v>
      </c>
      <c r="AT520" s="11">
        <v>94263866</v>
      </c>
      <c r="AU520" s="11">
        <v>97255446</v>
      </c>
      <c r="AV520" s="11">
        <v>96899406</v>
      </c>
      <c r="AW520" s="11">
        <v>96490318</v>
      </c>
      <c r="AX520" s="11">
        <v>90380068</v>
      </c>
      <c r="AY520" s="11">
        <v>90497843</v>
      </c>
      <c r="AZ520" s="11">
        <v>92091278</v>
      </c>
      <c r="BA520" s="11">
        <v>92593656</v>
      </c>
      <c r="BB520" s="11">
        <v>94320984</v>
      </c>
      <c r="BC520" s="13">
        <v>97894082</v>
      </c>
      <c r="BD520" s="13">
        <v>102434705</v>
      </c>
      <c r="BE520" s="7">
        <v>42.94</v>
      </c>
    </row>
    <row r="521" spans="1:57">
      <c r="A521">
        <v>26212</v>
      </c>
      <c r="B521" t="s">
        <v>531</v>
      </c>
      <c r="C521" t="s">
        <v>544</v>
      </c>
      <c r="D521" s="11">
        <v>67163</v>
      </c>
      <c r="E521" s="11">
        <v>66689</v>
      </c>
      <c r="F521" s="11">
        <v>66315</v>
      </c>
      <c r="G521" s="11">
        <v>65822</v>
      </c>
      <c r="H521" s="11">
        <v>65129</v>
      </c>
      <c r="I521" s="11">
        <v>64365</v>
      </c>
      <c r="J521" s="11">
        <v>63612</v>
      </c>
      <c r="K521" s="11">
        <v>62919</v>
      </c>
      <c r="L521" s="11">
        <v>62255</v>
      </c>
      <c r="M521" s="11">
        <v>61661</v>
      </c>
      <c r="N521" s="11">
        <v>60858</v>
      </c>
      <c r="O521" s="11">
        <v>60070</v>
      </c>
      <c r="P521" s="11">
        <v>59261</v>
      </c>
      <c r="Q521" s="11">
        <v>58900</v>
      </c>
      <c r="R521" s="11">
        <v>58155</v>
      </c>
      <c r="S521" s="6">
        <v>57318</v>
      </c>
      <c r="T521" s="13">
        <v>56417</v>
      </c>
      <c r="U521" s="11"/>
      <c r="V521" s="11">
        <v>32880275</v>
      </c>
      <c r="W521" s="11">
        <v>35576598</v>
      </c>
      <c r="X521" s="11">
        <v>32693202</v>
      </c>
      <c r="Y521" s="11">
        <v>41307621</v>
      </c>
      <c r="Z521" s="11">
        <v>31201726</v>
      </c>
      <c r="AA521" s="11">
        <v>30936876</v>
      </c>
      <c r="AB521" s="11">
        <v>29730726</v>
      </c>
      <c r="AC521" s="11">
        <v>30006356</v>
      </c>
      <c r="AD521" s="11">
        <v>29942105</v>
      </c>
      <c r="AE521" s="11">
        <v>34956333</v>
      </c>
      <c r="AF521" s="11">
        <v>32930045</v>
      </c>
      <c r="AG521" s="11">
        <v>33109205</v>
      </c>
      <c r="AH521" s="11">
        <v>32909387</v>
      </c>
      <c r="AI521" s="11">
        <v>32483063</v>
      </c>
      <c r="AJ521" s="12">
        <v>37615513</v>
      </c>
      <c r="AK521" s="13">
        <v>34362648</v>
      </c>
      <c r="AL521" s="13">
        <v>33348002</v>
      </c>
      <c r="AM521" s="12"/>
      <c r="AN521" s="11">
        <v>65929529</v>
      </c>
      <c r="AO521" s="11">
        <v>65878611</v>
      </c>
      <c r="AP521" s="11">
        <v>63806188</v>
      </c>
      <c r="AQ521" s="11">
        <v>61204999</v>
      </c>
      <c r="AR521" s="11">
        <v>60644297</v>
      </c>
      <c r="AS521" s="11">
        <v>59781606</v>
      </c>
      <c r="AT521" s="11">
        <v>62516659</v>
      </c>
      <c r="AU521" s="11">
        <v>60976671</v>
      </c>
      <c r="AV521" s="11">
        <v>60201882</v>
      </c>
      <c r="AW521" s="11">
        <v>57963544</v>
      </c>
      <c r="AX521" s="11">
        <v>52682550</v>
      </c>
      <c r="AY521" s="11">
        <v>53584746</v>
      </c>
      <c r="AZ521" s="11">
        <v>53701336</v>
      </c>
      <c r="BA521" s="11">
        <v>52977109</v>
      </c>
      <c r="BB521" s="11">
        <v>52799622</v>
      </c>
      <c r="BC521" s="13">
        <v>52983574</v>
      </c>
      <c r="BD521" s="13">
        <v>53897432</v>
      </c>
      <c r="BE521" s="7">
        <v>501.84</v>
      </c>
    </row>
    <row r="522" spans="1:57">
      <c r="A522">
        <v>26213</v>
      </c>
      <c r="B522" t="s">
        <v>531</v>
      </c>
      <c r="C522" t="s">
        <v>545</v>
      </c>
      <c r="D522" s="11">
        <v>36967</v>
      </c>
      <c r="E522" s="11">
        <v>36873</v>
      </c>
      <c r="F522" s="11">
        <v>36673</v>
      </c>
      <c r="G522" s="11">
        <v>36395</v>
      </c>
      <c r="H522" s="11">
        <v>36042</v>
      </c>
      <c r="I522" s="11">
        <v>35885</v>
      </c>
      <c r="J522" s="11">
        <v>35453</v>
      </c>
      <c r="K522" s="11">
        <v>35085</v>
      </c>
      <c r="L522" s="11">
        <v>34672</v>
      </c>
      <c r="M522" s="11">
        <v>34406</v>
      </c>
      <c r="N522" s="11">
        <v>34122</v>
      </c>
      <c r="O522" s="11">
        <v>33886</v>
      </c>
      <c r="P522" s="11">
        <v>33741</v>
      </c>
      <c r="Q522" s="11">
        <v>33630</v>
      </c>
      <c r="R522" s="11">
        <v>33172</v>
      </c>
      <c r="S522" s="6">
        <v>32649</v>
      </c>
      <c r="T522" s="13">
        <v>32427</v>
      </c>
      <c r="U522" s="11"/>
      <c r="V522" s="11">
        <v>27195975</v>
      </c>
      <c r="W522" s="11">
        <v>26605290</v>
      </c>
      <c r="X522" s="11">
        <v>22810939</v>
      </c>
      <c r="Y522" s="11">
        <v>24070836</v>
      </c>
      <c r="Z522" s="11">
        <v>21911695</v>
      </c>
      <c r="AA522" s="11">
        <v>26600675</v>
      </c>
      <c r="AB522" s="11">
        <v>23177403</v>
      </c>
      <c r="AC522" s="11">
        <v>24272806</v>
      </c>
      <c r="AD522" s="11">
        <v>21710583</v>
      </c>
      <c r="AE522" s="11">
        <v>22966900</v>
      </c>
      <c r="AF522" s="11">
        <v>22358971</v>
      </c>
      <c r="AG522" s="11">
        <v>22893534</v>
      </c>
      <c r="AH522" s="11">
        <v>22519477</v>
      </c>
      <c r="AI522" s="11">
        <v>22720882</v>
      </c>
      <c r="AJ522" s="12">
        <v>24609168</v>
      </c>
      <c r="AK522" s="13">
        <v>23763602</v>
      </c>
      <c r="AL522" s="13">
        <v>21511119</v>
      </c>
      <c r="AM522" s="12"/>
      <c r="AN522" s="11">
        <v>41656062</v>
      </c>
      <c r="AO522" s="11">
        <v>39915539</v>
      </c>
      <c r="AP522" s="11">
        <v>39164050</v>
      </c>
      <c r="AQ522" s="11">
        <v>37470506</v>
      </c>
      <c r="AR522" s="11">
        <v>36962961</v>
      </c>
      <c r="AS522" s="11">
        <v>37012251</v>
      </c>
      <c r="AT522" s="11">
        <v>38737537</v>
      </c>
      <c r="AU522" s="11">
        <v>37858906</v>
      </c>
      <c r="AV522" s="11">
        <v>37378607</v>
      </c>
      <c r="AW522" s="11">
        <v>36363513</v>
      </c>
      <c r="AX522" s="11">
        <v>34102339</v>
      </c>
      <c r="AY522" s="11">
        <v>34254167</v>
      </c>
      <c r="AZ522" s="11">
        <v>34278406</v>
      </c>
      <c r="BA522" s="11">
        <v>33609195</v>
      </c>
      <c r="BB522" s="11">
        <v>33866864</v>
      </c>
      <c r="BC522" s="13">
        <v>33162285</v>
      </c>
      <c r="BD522" s="13">
        <v>33578047</v>
      </c>
      <c r="BE522" s="7">
        <v>616.30999999999995</v>
      </c>
    </row>
    <row r="523" spans="1:57">
      <c r="A523">
        <v>26214</v>
      </c>
      <c r="B523" t="s">
        <v>531</v>
      </c>
      <c r="C523" t="s">
        <v>546</v>
      </c>
      <c r="D523" s="11">
        <v>59127</v>
      </c>
      <c r="E523" s="11">
        <v>59654</v>
      </c>
      <c r="F523" s="11">
        <v>60495</v>
      </c>
      <c r="G523" s="11">
        <v>61690</v>
      </c>
      <c r="H523" s="11">
        <v>63117</v>
      </c>
      <c r="I523" s="11">
        <v>64726</v>
      </c>
      <c r="J523" s="11">
        <v>66110</v>
      </c>
      <c r="K523" s="11">
        <v>67233</v>
      </c>
      <c r="L523" s="11">
        <v>68443</v>
      </c>
      <c r="M523" s="11">
        <v>69310</v>
      </c>
      <c r="N523" s="11">
        <v>70334</v>
      </c>
      <c r="O523" s="11">
        <v>71057</v>
      </c>
      <c r="P523" s="11">
        <v>71655</v>
      </c>
      <c r="Q523" s="11">
        <v>71811</v>
      </c>
      <c r="R523" s="11">
        <v>72625</v>
      </c>
      <c r="S523" s="6">
        <v>73753</v>
      </c>
      <c r="T523" s="13">
        <v>74654</v>
      </c>
      <c r="U523" s="11"/>
      <c r="V523" s="11">
        <v>20744882</v>
      </c>
      <c r="W523" s="11">
        <v>21036021</v>
      </c>
      <c r="X523" s="11">
        <v>20956940</v>
      </c>
      <c r="Y523" s="11">
        <v>21235227</v>
      </c>
      <c r="Z523" s="11">
        <v>21050609</v>
      </c>
      <c r="AA523" s="11">
        <v>20750427</v>
      </c>
      <c r="AB523" s="11">
        <v>30314959</v>
      </c>
      <c r="AC523" s="11">
        <v>21126728</v>
      </c>
      <c r="AD523" s="11">
        <v>22795430</v>
      </c>
      <c r="AE523" s="11">
        <v>26452320</v>
      </c>
      <c r="AF523" s="11">
        <v>23911048</v>
      </c>
      <c r="AG523" s="11">
        <v>23831157</v>
      </c>
      <c r="AH523" s="11">
        <v>26244798</v>
      </c>
      <c r="AI523" s="11">
        <v>26713282</v>
      </c>
      <c r="AJ523" s="12">
        <v>25303984</v>
      </c>
      <c r="AK523" s="13">
        <v>29973710</v>
      </c>
      <c r="AL523" s="13">
        <v>29953331</v>
      </c>
      <c r="AM523" s="12"/>
      <c r="AN523" s="11">
        <v>98201852</v>
      </c>
      <c r="AO523" s="11">
        <v>96697651</v>
      </c>
      <c r="AP523" s="11">
        <v>96080239</v>
      </c>
      <c r="AQ523" s="11">
        <v>93092583</v>
      </c>
      <c r="AR523" s="11">
        <v>93376762</v>
      </c>
      <c r="AS523" s="11">
        <v>96005031</v>
      </c>
      <c r="AT523" s="11">
        <v>100407466</v>
      </c>
      <c r="AU523" s="11">
        <v>103252671</v>
      </c>
      <c r="AV523" s="11">
        <v>104617080</v>
      </c>
      <c r="AW523" s="11">
        <v>103157923</v>
      </c>
      <c r="AX523" s="11">
        <v>97991129</v>
      </c>
      <c r="AY523" s="11">
        <v>98838810</v>
      </c>
      <c r="AZ523" s="11">
        <v>99624301</v>
      </c>
      <c r="BA523" s="11">
        <v>100328454</v>
      </c>
      <c r="BB523" s="11">
        <v>100112470</v>
      </c>
      <c r="BC523" s="13">
        <v>103152722</v>
      </c>
      <c r="BD523" s="13">
        <v>105608690</v>
      </c>
      <c r="BE523" s="7">
        <v>85.12</v>
      </c>
    </row>
    <row r="524" spans="1:57">
      <c r="A524">
        <v>27100</v>
      </c>
      <c r="B524" t="s">
        <v>547</v>
      </c>
      <c r="C524" t="s">
        <v>548</v>
      </c>
      <c r="D524" s="11">
        <v>2474579</v>
      </c>
      <c r="E524" s="11">
        <v>2484326</v>
      </c>
      <c r="F524" s="11">
        <v>2490172</v>
      </c>
      <c r="G524" s="11">
        <v>2495769</v>
      </c>
      <c r="H524" s="11">
        <v>2497208</v>
      </c>
      <c r="I524" s="11">
        <v>2506456</v>
      </c>
      <c r="J524" s="11">
        <v>2510459</v>
      </c>
      <c r="K524" s="11">
        <v>2516543</v>
      </c>
      <c r="L524" s="11">
        <v>2525153</v>
      </c>
      <c r="M524" s="11">
        <v>2534176</v>
      </c>
      <c r="N524" s="11">
        <v>2537920</v>
      </c>
      <c r="O524" s="11">
        <v>2543137</v>
      </c>
      <c r="P524" s="11">
        <v>2547092</v>
      </c>
      <c r="Q524" s="11">
        <v>2551482</v>
      </c>
      <c r="R524" s="11">
        <v>2553871</v>
      </c>
      <c r="S524" s="6">
        <v>2561011</v>
      </c>
      <c r="T524" s="13">
        <v>2565982</v>
      </c>
      <c r="U524" s="11"/>
      <c r="V524" s="11">
        <v>1860866045</v>
      </c>
      <c r="W524" s="11">
        <v>1857703243</v>
      </c>
      <c r="X524" s="11">
        <v>1787971194</v>
      </c>
      <c r="Y524" s="11">
        <v>1719986920</v>
      </c>
      <c r="Z524" s="11">
        <v>1701951363</v>
      </c>
      <c r="AA524" s="11">
        <v>1664688507</v>
      </c>
      <c r="AB524" s="11">
        <v>1587642560</v>
      </c>
      <c r="AC524" s="11">
        <v>1573281868</v>
      </c>
      <c r="AD524" s="11">
        <v>1552859303</v>
      </c>
      <c r="AE524" s="11">
        <v>1669763066</v>
      </c>
      <c r="AF524" s="11">
        <v>1641234863</v>
      </c>
      <c r="AG524" s="11">
        <v>1649897364</v>
      </c>
      <c r="AH524" s="11">
        <v>1699255084</v>
      </c>
      <c r="AI524" s="11">
        <v>1650402155</v>
      </c>
      <c r="AJ524" s="12">
        <v>1635842942</v>
      </c>
      <c r="AK524" s="13">
        <v>1630072763</v>
      </c>
      <c r="AL524" s="13">
        <v>1572847730</v>
      </c>
      <c r="AM524" s="12"/>
      <c r="AN524" s="11">
        <v>3451309814</v>
      </c>
      <c r="AO524" s="11">
        <v>3385755365</v>
      </c>
      <c r="AP524" s="11">
        <v>3307116130</v>
      </c>
      <c r="AQ524" s="11">
        <v>3178775895</v>
      </c>
      <c r="AR524" s="11">
        <v>3137848175</v>
      </c>
      <c r="AS524" s="11">
        <v>3215701708</v>
      </c>
      <c r="AT524" s="11">
        <v>3382714854</v>
      </c>
      <c r="AU524" s="11">
        <v>3470544782</v>
      </c>
      <c r="AV524" s="11">
        <v>3540401209</v>
      </c>
      <c r="AW524" s="11">
        <v>3492891090</v>
      </c>
      <c r="AX524" s="11">
        <v>3309229858</v>
      </c>
      <c r="AY524" s="11">
        <v>3306819915</v>
      </c>
      <c r="AZ524" s="11">
        <v>3342875861</v>
      </c>
      <c r="BA524" s="11">
        <v>3378298018</v>
      </c>
      <c r="BB524" s="13">
        <v>3506688252</v>
      </c>
      <c r="BC524" s="13">
        <v>3575499730</v>
      </c>
      <c r="BD524" s="13">
        <v>3710879027</v>
      </c>
      <c r="BE524" s="7">
        <v>222.47</v>
      </c>
    </row>
    <row r="525" spans="1:57">
      <c r="A525">
        <v>27140</v>
      </c>
      <c r="B525" t="s">
        <v>547</v>
      </c>
      <c r="C525" t="s">
        <v>549</v>
      </c>
      <c r="D525" s="11">
        <v>824927</v>
      </c>
      <c r="E525" s="11">
        <v>826122</v>
      </c>
      <c r="F525" s="11">
        <v>825735</v>
      </c>
      <c r="G525" s="11">
        <v>827382</v>
      </c>
      <c r="H525" s="11">
        <v>828528</v>
      </c>
      <c r="I525" s="11">
        <v>830175</v>
      </c>
      <c r="J525" s="11">
        <v>831715</v>
      </c>
      <c r="K525" s="11">
        <v>833694</v>
      </c>
      <c r="L525" s="11">
        <v>835492</v>
      </c>
      <c r="M525" s="11">
        <v>837680</v>
      </c>
      <c r="N525" s="11">
        <v>837977</v>
      </c>
      <c r="O525" s="11">
        <v>838675</v>
      </c>
      <c r="P525" s="11">
        <v>837668</v>
      </c>
      <c r="Q525" s="11">
        <v>837383</v>
      </c>
      <c r="R525" s="11">
        <v>835743</v>
      </c>
      <c r="S525" s="6">
        <v>833480</v>
      </c>
      <c r="T525" s="13">
        <v>831261</v>
      </c>
      <c r="U525" s="11"/>
      <c r="V525" s="11">
        <v>281081183</v>
      </c>
      <c r="W525" s="11">
        <v>272024668</v>
      </c>
      <c r="X525" s="11">
        <v>276593553</v>
      </c>
      <c r="Y525" s="11">
        <v>286694728</v>
      </c>
      <c r="Z525" s="11">
        <v>276528722</v>
      </c>
      <c r="AA525" s="11">
        <v>268866385</v>
      </c>
      <c r="AB525" s="11">
        <v>284976785</v>
      </c>
      <c r="AC525" s="11">
        <v>290889284</v>
      </c>
      <c r="AD525" s="11">
        <v>294891756</v>
      </c>
      <c r="AE525" s="11">
        <v>336166504</v>
      </c>
      <c r="AF525" s="11">
        <v>323655186</v>
      </c>
      <c r="AG525" s="11">
        <v>351950473</v>
      </c>
      <c r="AH525" s="11">
        <v>345105014</v>
      </c>
      <c r="AI525" s="11">
        <v>337368905</v>
      </c>
      <c r="AJ525" s="12">
        <v>350241172</v>
      </c>
      <c r="AK525" s="13">
        <v>359595460</v>
      </c>
      <c r="AL525" s="13">
        <v>349889132</v>
      </c>
      <c r="AM525" s="12"/>
      <c r="AN525" s="11">
        <v>1215312277</v>
      </c>
      <c r="AO525" s="11">
        <v>1187778778</v>
      </c>
      <c r="AP525" s="11">
        <v>1155594683</v>
      </c>
      <c r="AQ525" s="11">
        <v>1096317258</v>
      </c>
      <c r="AR525" s="11">
        <v>1029184660</v>
      </c>
      <c r="AS525" s="11">
        <v>1101140790</v>
      </c>
      <c r="AT525" s="11">
        <v>1148911233</v>
      </c>
      <c r="AU525" s="11">
        <v>1159268409</v>
      </c>
      <c r="AV525" s="11">
        <v>1176584959</v>
      </c>
      <c r="AW525" s="11">
        <v>1165294988</v>
      </c>
      <c r="AX525" s="11">
        <v>1088780005</v>
      </c>
      <c r="AY525" s="11">
        <v>1083534717</v>
      </c>
      <c r="AZ525" s="11">
        <v>1093672600</v>
      </c>
      <c r="BA525" s="11">
        <v>1090874696</v>
      </c>
      <c r="BB525" s="13">
        <v>1114328495</v>
      </c>
      <c r="BC525" s="13">
        <v>1118591316</v>
      </c>
      <c r="BD525" s="13">
        <v>1146183535</v>
      </c>
      <c r="BE525" s="7">
        <v>149.99</v>
      </c>
    </row>
    <row r="526" spans="1:57">
      <c r="A526">
        <v>27202</v>
      </c>
      <c r="B526" t="s">
        <v>547</v>
      </c>
      <c r="C526" t="s">
        <v>550</v>
      </c>
      <c r="D526" s="11">
        <v>200777</v>
      </c>
      <c r="E526" s="11">
        <v>201689</v>
      </c>
      <c r="F526" s="11">
        <v>202120</v>
      </c>
      <c r="G526" s="11">
        <v>202194</v>
      </c>
      <c r="H526" s="11">
        <v>202433</v>
      </c>
      <c r="I526" s="11">
        <v>202617</v>
      </c>
      <c r="J526" s="11">
        <v>202522</v>
      </c>
      <c r="K526" s="11">
        <v>201813</v>
      </c>
      <c r="L526" s="11">
        <v>201701</v>
      </c>
      <c r="M526" s="11">
        <v>201167</v>
      </c>
      <c r="N526" s="11">
        <v>200851</v>
      </c>
      <c r="O526" s="11">
        <v>200273</v>
      </c>
      <c r="P526" s="11">
        <v>199626</v>
      </c>
      <c r="Q526" s="11">
        <v>199256</v>
      </c>
      <c r="R526" s="11">
        <v>198304</v>
      </c>
      <c r="S526" s="6">
        <v>197234</v>
      </c>
      <c r="T526" s="13">
        <v>195915</v>
      </c>
      <c r="U526" s="11"/>
      <c r="V526" s="11">
        <v>71553470</v>
      </c>
      <c r="W526" s="11">
        <v>68040149</v>
      </c>
      <c r="X526" s="11">
        <v>61157601</v>
      </c>
      <c r="Y526" s="11">
        <v>61341856</v>
      </c>
      <c r="Z526" s="11">
        <v>61245338</v>
      </c>
      <c r="AA526" s="11">
        <v>63323566</v>
      </c>
      <c r="AB526" s="11">
        <v>65686709</v>
      </c>
      <c r="AC526" s="11">
        <v>65357894</v>
      </c>
      <c r="AD526" s="11">
        <v>63715930</v>
      </c>
      <c r="AE526" s="11">
        <v>69823017</v>
      </c>
      <c r="AF526" s="11">
        <v>72909068</v>
      </c>
      <c r="AG526" s="11">
        <v>68227371</v>
      </c>
      <c r="AH526" s="11">
        <v>73510761</v>
      </c>
      <c r="AI526" s="11">
        <v>72726660</v>
      </c>
      <c r="AJ526" s="12">
        <v>72301746</v>
      </c>
      <c r="AK526" s="13">
        <v>75788645</v>
      </c>
      <c r="AL526" s="13">
        <v>74520619</v>
      </c>
      <c r="AM526" s="12"/>
      <c r="AN526" s="11">
        <v>269982330</v>
      </c>
      <c r="AO526" s="11">
        <v>264680399</v>
      </c>
      <c r="AP526" s="11">
        <v>256249578</v>
      </c>
      <c r="AQ526" s="11">
        <v>243874136</v>
      </c>
      <c r="AR526" s="11">
        <v>237885969</v>
      </c>
      <c r="AS526" s="11">
        <v>239652509</v>
      </c>
      <c r="AT526" s="11">
        <v>249798988</v>
      </c>
      <c r="AU526" s="11">
        <v>251695028</v>
      </c>
      <c r="AV526" s="11">
        <v>250369038</v>
      </c>
      <c r="AW526" s="11">
        <v>245173959</v>
      </c>
      <c r="AX526" s="11">
        <v>229282142</v>
      </c>
      <c r="AY526" s="11">
        <v>228753773</v>
      </c>
      <c r="AZ526" s="11">
        <v>229461185</v>
      </c>
      <c r="BA526" s="11">
        <v>230569377</v>
      </c>
      <c r="BB526" s="13">
        <v>232851267</v>
      </c>
      <c r="BC526" s="13">
        <v>234447120</v>
      </c>
      <c r="BD526" s="13">
        <v>240414545</v>
      </c>
      <c r="BE526" s="7">
        <v>72.319999999999993</v>
      </c>
    </row>
    <row r="527" spans="1:57">
      <c r="A527">
        <v>27203</v>
      </c>
      <c r="B527" t="s">
        <v>547</v>
      </c>
      <c r="C527" t="s">
        <v>551</v>
      </c>
      <c r="D527" s="11">
        <v>389352</v>
      </c>
      <c r="E527" s="11">
        <v>387869</v>
      </c>
      <c r="F527" s="11">
        <v>387630</v>
      </c>
      <c r="G527" s="11">
        <v>387223</v>
      </c>
      <c r="H527" s="11">
        <v>386229</v>
      </c>
      <c r="I527" s="11">
        <v>388115</v>
      </c>
      <c r="J527" s="11">
        <v>388227</v>
      </c>
      <c r="K527" s="11">
        <v>388823</v>
      </c>
      <c r="L527" s="11">
        <v>389570</v>
      </c>
      <c r="M527" s="11">
        <v>389842</v>
      </c>
      <c r="N527" s="11">
        <v>390379</v>
      </c>
      <c r="O527" s="11">
        <v>391371</v>
      </c>
      <c r="P527" s="11">
        <v>392859</v>
      </c>
      <c r="Q527" s="11">
        <v>395499</v>
      </c>
      <c r="R527" s="11">
        <v>396378</v>
      </c>
      <c r="S527" s="6">
        <v>398195</v>
      </c>
      <c r="T527" s="13">
        <v>398937</v>
      </c>
      <c r="U527" s="11"/>
      <c r="V527" s="11">
        <v>126624044</v>
      </c>
      <c r="W527" s="11">
        <v>127247647</v>
      </c>
      <c r="X527" s="11">
        <v>128420197</v>
      </c>
      <c r="Y527" s="11">
        <v>117496506</v>
      </c>
      <c r="Z527" s="11">
        <v>110494284</v>
      </c>
      <c r="AA527" s="11">
        <v>112806892</v>
      </c>
      <c r="AB527" s="11">
        <v>117067216</v>
      </c>
      <c r="AC527" s="11">
        <v>122169610</v>
      </c>
      <c r="AD527" s="11">
        <v>115720774</v>
      </c>
      <c r="AE527" s="11">
        <v>123585749</v>
      </c>
      <c r="AF527" s="11">
        <v>123418522</v>
      </c>
      <c r="AG527" s="11">
        <v>126427274</v>
      </c>
      <c r="AH527" s="11">
        <v>140528520</v>
      </c>
      <c r="AI527" s="11">
        <v>131626016</v>
      </c>
      <c r="AJ527" s="12">
        <v>142327757</v>
      </c>
      <c r="AK527" s="13">
        <v>143121964</v>
      </c>
      <c r="AL527" s="13">
        <v>146210025</v>
      </c>
      <c r="AM527" s="12"/>
      <c r="AN527" s="11">
        <v>701451872</v>
      </c>
      <c r="AO527" s="11">
        <v>691813452</v>
      </c>
      <c r="AP527" s="11">
        <v>674727972</v>
      </c>
      <c r="AQ527" s="11">
        <v>641245934</v>
      </c>
      <c r="AR527" s="11">
        <v>638627314</v>
      </c>
      <c r="AS527" s="11">
        <v>644913908</v>
      </c>
      <c r="AT527" s="11">
        <v>672941820</v>
      </c>
      <c r="AU527" s="11">
        <v>695150336</v>
      </c>
      <c r="AV527" s="11">
        <v>695428322</v>
      </c>
      <c r="AW527" s="11">
        <v>680182833</v>
      </c>
      <c r="AX527" s="11">
        <v>647749911</v>
      </c>
      <c r="AY527" s="11">
        <v>641509219</v>
      </c>
      <c r="AZ527" s="11">
        <v>647658327</v>
      </c>
      <c r="BA527" s="11">
        <v>662874733</v>
      </c>
      <c r="BB527" s="11">
        <v>681455386</v>
      </c>
      <c r="BC527" s="13">
        <v>682197298</v>
      </c>
      <c r="BD527" s="13">
        <v>716722106</v>
      </c>
      <c r="BE527" s="7">
        <v>36.380000000000003</v>
      </c>
    </row>
    <row r="528" spans="1:57">
      <c r="A528">
        <v>27204</v>
      </c>
      <c r="B528" t="s">
        <v>547</v>
      </c>
      <c r="C528" t="s">
        <v>552</v>
      </c>
      <c r="D528" s="11">
        <v>99963</v>
      </c>
      <c r="E528" s="11">
        <v>99779</v>
      </c>
      <c r="F528" s="11">
        <v>99511</v>
      </c>
      <c r="G528" s="11">
        <v>99340</v>
      </c>
      <c r="H528" s="11">
        <v>99224</v>
      </c>
      <c r="I528" s="11">
        <v>99756</v>
      </c>
      <c r="J528" s="11">
        <v>101313</v>
      </c>
      <c r="K528" s="11">
        <v>102193</v>
      </c>
      <c r="L528" s="11">
        <v>102320</v>
      </c>
      <c r="M528" s="11">
        <v>102545</v>
      </c>
      <c r="N528" s="11">
        <v>102429</v>
      </c>
      <c r="O528" s="11">
        <v>101818</v>
      </c>
      <c r="P528" s="11">
        <v>101638</v>
      </c>
      <c r="Q528" s="11">
        <v>101575</v>
      </c>
      <c r="R528" s="11">
        <v>101244</v>
      </c>
      <c r="S528" s="6">
        <v>101286</v>
      </c>
      <c r="T528" s="13">
        <v>101570</v>
      </c>
      <c r="U528" s="11"/>
      <c r="V528" s="11">
        <v>35026770</v>
      </c>
      <c r="W528" s="11">
        <v>32218229</v>
      </c>
      <c r="X528" s="11">
        <v>31488610</v>
      </c>
      <c r="Y528" s="11">
        <v>32140759</v>
      </c>
      <c r="Z528" s="11">
        <v>31902814</v>
      </c>
      <c r="AA528" s="11">
        <v>34209670</v>
      </c>
      <c r="AB528" s="11">
        <v>33329527</v>
      </c>
      <c r="AC528" s="11">
        <v>35033608</v>
      </c>
      <c r="AD528" s="11">
        <v>34918371</v>
      </c>
      <c r="AE528" s="11">
        <v>35230656</v>
      </c>
      <c r="AF528" s="11">
        <v>34362517</v>
      </c>
      <c r="AG528" s="11">
        <v>36814030</v>
      </c>
      <c r="AH528" s="11">
        <v>36328716</v>
      </c>
      <c r="AI528" s="11">
        <v>36475723</v>
      </c>
      <c r="AJ528" s="12">
        <v>34245305</v>
      </c>
      <c r="AK528" s="13">
        <v>34421932</v>
      </c>
      <c r="AL528" s="13">
        <v>33836989</v>
      </c>
      <c r="AM528" s="12"/>
      <c r="AN528" s="11">
        <v>179372849</v>
      </c>
      <c r="AO528" s="11">
        <v>175979364</v>
      </c>
      <c r="AP528" s="11">
        <v>172436005</v>
      </c>
      <c r="AQ528" s="11">
        <v>167355589</v>
      </c>
      <c r="AR528" s="11">
        <v>162260878</v>
      </c>
      <c r="AS528" s="11">
        <v>164626006</v>
      </c>
      <c r="AT528" s="11">
        <v>172661870</v>
      </c>
      <c r="AU528" s="11">
        <v>175548896</v>
      </c>
      <c r="AV528" s="11">
        <v>178886777</v>
      </c>
      <c r="AW528" s="11">
        <v>174709028</v>
      </c>
      <c r="AX528" s="11">
        <v>164838116</v>
      </c>
      <c r="AY528" s="11">
        <v>162072817</v>
      </c>
      <c r="AZ528" s="11">
        <v>163596014</v>
      </c>
      <c r="BA528" s="11">
        <v>161111478</v>
      </c>
      <c r="BB528" s="11">
        <v>164885766</v>
      </c>
      <c r="BC528" s="13">
        <v>170829857</v>
      </c>
      <c r="BD528" s="13">
        <v>172653299</v>
      </c>
      <c r="BE528" s="7">
        <v>22.09</v>
      </c>
    </row>
    <row r="529" spans="1:57">
      <c r="A529">
        <v>27205</v>
      </c>
      <c r="B529" t="s">
        <v>547</v>
      </c>
      <c r="C529" t="s">
        <v>553</v>
      </c>
      <c r="D529" s="11">
        <v>341366</v>
      </c>
      <c r="E529" s="11">
        <v>342112</v>
      </c>
      <c r="F529" s="11">
        <v>343903</v>
      </c>
      <c r="G529" s="11">
        <v>345456</v>
      </c>
      <c r="H529" s="11">
        <v>345501</v>
      </c>
      <c r="I529" s="11">
        <v>345752</v>
      </c>
      <c r="J529" s="11">
        <v>346020</v>
      </c>
      <c r="K529" s="11">
        <v>347008</v>
      </c>
      <c r="L529" s="11">
        <v>347896</v>
      </c>
      <c r="M529" s="11">
        <v>347279</v>
      </c>
      <c r="N529" s="11">
        <v>347930</v>
      </c>
      <c r="O529" s="11">
        <v>349822</v>
      </c>
      <c r="P529" s="11">
        <v>352478</v>
      </c>
      <c r="Q529" s="11">
        <v>355741</v>
      </c>
      <c r="R529" s="11">
        <v>358386</v>
      </c>
      <c r="S529" s="6">
        <v>362408</v>
      </c>
      <c r="T529" s="13">
        <v>364938</v>
      </c>
      <c r="U529" s="11"/>
      <c r="V529" s="11">
        <v>100574407</v>
      </c>
      <c r="W529" s="11">
        <v>100717105</v>
      </c>
      <c r="X529" s="11">
        <v>100276982</v>
      </c>
      <c r="Y529" s="11">
        <v>101913266</v>
      </c>
      <c r="Z529" s="11">
        <v>100020449</v>
      </c>
      <c r="AA529" s="11">
        <v>100126213</v>
      </c>
      <c r="AB529" s="11">
        <v>101596047</v>
      </c>
      <c r="AC529" s="11">
        <v>105221975</v>
      </c>
      <c r="AD529" s="11">
        <v>104310262</v>
      </c>
      <c r="AE529" s="11">
        <v>114884912</v>
      </c>
      <c r="AF529" s="11">
        <v>108194371</v>
      </c>
      <c r="AG529" s="11">
        <v>106967168</v>
      </c>
      <c r="AH529" s="11">
        <v>114858606</v>
      </c>
      <c r="AI529" s="11">
        <v>105535667</v>
      </c>
      <c r="AJ529" s="12">
        <v>115958159</v>
      </c>
      <c r="AK529" s="13">
        <v>121683648</v>
      </c>
      <c r="AL529" s="13">
        <v>120787928</v>
      </c>
      <c r="AM529" s="12"/>
      <c r="AN529" s="11">
        <v>634261825</v>
      </c>
      <c r="AO529" s="11">
        <v>631004061</v>
      </c>
      <c r="AP529" s="11">
        <v>619546986</v>
      </c>
      <c r="AQ529" s="11">
        <v>603713756</v>
      </c>
      <c r="AR529" s="11">
        <v>600436572</v>
      </c>
      <c r="AS529" s="11">
        <v>609435937</v>
      </c>
      <c r="AT529" s="11">
        <v>641734000</v>
      </c>
      <c r="AU529" s="11">
        <v>657026801</v>
      </c>
      <c r="AV529" s="11">
        <v>651088381</v>
      </c>
      <c r="AW529" s="11">
        <v>637055316</v>
      </c>
      <c r="AX529" s="11">
        <v>618539502</v>
      </c>
      <c r="AY529" s="11">
        <v>597030642</v>
      </c>
      <c r="AZ529" s="11">
        <v>604225375</v>
      </c>
      <c r="BA529" s="11">
        <v>630138801</v>
      </c>
      <c r="BB529" s="11">
        <v>646851802</v>
      </c>
      <c r="BC529" s="13">
        <v>641606285</v>
      </c>
      <c r="BD529" s="13">
        <v>666305651</v>
      </c>
      <c r="BE529" s="7">
        <v>36.11</v>
      </c>
    </row>
    <row r="530" spans="1:57">
      <c r="A530">
        <v>27206</v>
      </c>
      <c r="B530" t="s">
        <v>547</v>
      </c>
      <c r="C530" t="s">
        <v>554</v>
      </c>
      <c r="D530" s="11">
        <v>75160</v>
      </c>
      <c r="E530" s="11">
        <v>75905</v>
      </c>
      <c r="F530" s="11">
        <v>76052</v>
      </c>
      <c r="G530" s="11">
        <v>76440</v>
      </c>
      <c r="H530" s="11">
        <v>76606</v>
      </c>
      <c r="I530" s="11">
        <v>76812</v>
      </c>
      <c r="J530" s="11">
        <v>77101</v>
      </c>
      <c r="K530" s="11">
        <v>76962</v>
      </c>
      <c r="L530" s="11">
        <v>76813</v>
      </c>
      <c r="M530" s="11">
        <v>76385</v>
      </c>
      <c r="N530" s="11">
        <v>76251</v>
      </c>
      <c r="O530" s="11">
        <v>76129</v>
      </c>
      <c r="P530" s="11">
        <v>75667</v>
      </c>
      <c r="Q530" s="11">
        <v>75358</v>
      </c>
      <c r="R530" s="11">
        <v>75056</v>
      </c>
      <c r="S530" s="6">
        <v>74697</v>
      </c>
      <c r="T530" s="13">
        <v>74358</v>
      </c>
      <c r="U530" s="11"/>
      <c r="V530" s="11">
        <v>28212061</v>
      </c>
      <c r="W530" s="11">
        <v>28357530</v>
      </c>
      <c r="X530" s="11">
        <v>26943256</v>
      </c>
      <c r="Y530" s="11">
        <v>25129482</v>
      </c>
      <c r="Z530" s="11">
        <v>24206881</v>
      </c>
      <c r="AA530" s="11">
        <v>25588180</v>
      </c>
      <c r="AB530" s="11">
        <v>25154910</v>
      </c>
      <c r="AC530" s="11">
        <v>26028702</v>
      </c>
      <c r="AD530" s="11">
        <v>25138848</v>
      </c>
      <c r="AE530" s="11">
        <v>26682839</v>
      </c>
      <c r="AF530" s="11">
        <v>28515264</v>
      </c>
      <c r="AG530" s="11">
        <v>27554583</v>
      </c>
      <c r="AH530" s="11">
        <v>27233170</v>
      </c>
      <c r="AI530" s="11">
        <v>29324554</v>
      </c>
      <c r="AJ530" s="12">
        <v>28774955</v>
      </c>
      <c r="AK530" s="13">
        <v>29094160</v>
      </c>
      <c r="AL530" s="13">
        <v>28311125</v>
      </c>
      <c r="AM530" s="12"/>
      <c r="AN530" s="11">
        <v>104057779</v>
      </c>
      <c r="AO530" s="11">
        <v>101656181</v>
      </c>
      <c r="AP530" s="11">
        <v>99976670</v>
      </c>
      <c r="AQ530" s="11">
        <v>96030379</v>
      </c>
      <c r="AR530" s="11">
        <v>93367076</v>
      </c>
      <c r="AS530" s="11">
        <v>94687752</v>
      </c>
      <c r="AT530" s="11">
        <v>98828724</v>
      </c>
      <c r="AU530" s="11">
        <v>100213223</v>
      </c>
      <c r="AV530" s="11">
        <v>100734997</v>
      </c>
      <c r="AW530" s="11">
        <v>100521371</v>
      </c>
      <c r="AX530" s="11">
        <v>93512651</v>
      </c>
      <c r="AY530" s="11">
        <v>92743136</v>
      </c>
      <c r="AZ530" s="11">
        <v>93413768</v>
      </c>
      <c r="BA530" s="11">
        <v>93481241</v>
      </c>
      <c r="BB530" s="11">
        <v>95071087</v>
      </c>
      <c r="BC530" s="13">
        <v>94971312</v>
      </c>
      <c r="BD530" s="13">
        <v>98029859</v>
      </c>
      <c r="BE530" s="7">
        <v>13.26</v>
      </c>
    </row>
    <row r="531" spans="1:57">
      <c r="A531">
        <v>27207</v>
      </c>
      <c r="B531" t="s">
        <v>547</v>
      </c>
      <c r="C531" t="s">
        <v>555</v>
      </c>
      <c r="D531" s="11">
        <v>354977</v>
      </c>
      <c r="E531" s="11">
        <v>353362</v>
      </c>
      <c r="F531" s="11">
        <v>352338</v>
      </c>
      <c r="G531" s="11">
        <v>352415</v>
      </c>
      <c r="H531" s="11">
        <v>352778</v>
      </c>
      <c r="I531" s="11">
        <v>354971</v>
      </c>
      <c r="J531" s="11">
        <v>356076</v>
      </c>
      <c r="K531" s="11">
        <v>355932</v>
      </c>
      <c r="L531" s="11">
        <v>355483</v>
      </c>
      <c r="M531" s="11">
        <v>355636</v>
      </c>
      <c r="N531" s="11">
        <v>355275</v>
      </c>
      <c r="O531" s="11">
        <v>354284</v>
      </c>
      <c r="P531" s="11">
        <v>353552</v>
      </c>
      <c r="Q531" s="11">
        <v>353589</v>
      </c>
      <c r="R531" s="11">
        <v>352723</v>
      </c>
      <c r="S531" s="6">
        <v>352311</v>
      </c>
      <c r="T531" s="13">
        <v>351269</v>
      </c>
      <c r="U531" s="11"/>
      <c r="V531" s="11">
        <v>93773831</v>
      </c>
      <c r="W531" s="11">
        <v>98171683</v>
      </c>
      <c r="X531" s="11">
        <v>97761384</v>
      </c>
      <c r="Y531" s="11">
        <v>99757355</v>
      </c>
      <c r="Z531" s="11">
        <v>95469407</v>
      </c>
      <c r="AA531" s="11">
        <v>92352435</v>
      </c>
      <c r="AB531" s="11">
        <v>91184639</v>
      </c>
      <c r="AC531" s="11">
        <v>93131779</v>
      </c>
      <c r="AD531" s="11">
        <v>96506232</v>
      </c>
      <c r="AE531" s="11">
        <v>101772295</v>
      </c>
      <c r="AF531" s="11">
        <v>103198367</v>
      </c>
      <c r="AG531" s="11">
        <v>105000924</v>
      </c>
      <c r="AH531" s="11">
        <v>102515211</v>
      </c>
      <c r="AI531" s="11">
        <v>110105834</v>
      </c>
      <c r="AJ531" s="12">
        <v>111972682</v>
      </c>
      <c r="AK531" s="13">
        <v>116263194</v>
      </c>
      <c r="AL531" s="13">
        <v>112264831</v>
      </c>
      <c r="AM531" s="12"/>
      <c r="AN531" s="11">
        <v>591718212</v>
      </c>
      <c r="AO531" s="11">
        <v>578935493</v>
      </c>
      <c r="AP531" s="11">
        <v>561744927</v>
      </c>
      <c r="AQ531" s="11">
        <v>531090008</v>
      </c>
      <c r="AR531" s="11">
        <v>515120903</v>
      </c>
      <c r="AS531" s="11">
        <v>522711474</v>
      </c>
      <c r="AT531" s="11">
        <v>546314211</v>
      </c>
      <c r="AU531" s="11">
        <v>554203973</v>
      </c>
      <c r="AV531" s="11">
        <v>556641260</v>
      </c>
      <c r="AW531" s="11">
        <v>543777258</v>
      </c>
      <c r="AX531" s="11">
        <v>511575405</v>
      </c>
      <c r="AY531" s="11">
        <v>507703580</v>
      </c>
      <c r="AZ531" s="11">
        <v>507199858</v>
      </c>
      <c r="BA531" s="11">
        <v>520169583</v>
      </c>
      <c r="BB531" s="11">
        <v>511240240</v>
      </c>
      <c r="BC531" s="13">
        <v>518455124</v>
      </c>
      <c r="BD531" s="13">
        <v>527182159</v>
      </c>
      <c r="BE531" s="7">
        <v>105.31</v>
      </c>
    </row>
    <row r="532" spans="1:57">
      <c r="A532">
        <v>27208</v>
      </c>
      <c r="B532" t="s">
        <v>547</v>
      </c>
      <c r="C532" t="s">
        <v>556</v>
      </c>
      <c r="D532" s="11">
        <v>87870</v>
      </c>
      <c r="E532" s="11">
        <v>88326</v>
      </c>
      <c r="F532" s="11">
        <v>88734</v>
      </c>
      <c r="G532" s="11">
        <v>88948</v>
      </c>
      <c r="H532" s="11">
        <v>89478</v>
      </c>
      <c r="I532" s="11">
        <v>89947</v>
      </c>
      <c r="J532" s="11">
        <v>90007</v>
      </c>
      <c r="K532" s="11">
        <v>90060</v>
      </c>
      <c r="L532" s="11">
        <v>90150</v>
      </c>
      <c r="M532" s="11">
        <v>90065</v>
      </c>
      <c r="N532" s="11">
        <v>89938</v>
      </c>
      <c r="O532" s="11">
        <v>89899</v>
      </c>
      <c r="P532" s="11">
        <v>89692</v>
      </c>
      <c r="Q532" s="11">
        <v>89571</v>
      </c>
      <c r="R532" s="11">
        <v>89290</v>
      </c>
      <c r="S532" s="6">
        <v>88580</v>
      </c>
      <c r="T532" s="13">
        <v>88109</v>
      </c>
      <c r="U532" s="11"/>
      <c r="V532" s="11">
        <v>26305069</v>
      </c>
      <c r="W532" s="11">
        <v>27373090</v>
      </c>
      <c r="X532" s="11">
        <v>27316997</v>
      </c>
      <c r="Y532" s="11">
        <v>27572797</v>
      </c>
      <c r="Z532" s="11">
        <v>27976125</v>
      </c>
      <c r="AA532" s="11">
        <v>25140174</v>
      </c>
      <c r="AB532" s="11">
        <v>25056711</v>
      </c>
      <c r="AC532" s="11">
        <v>25542951</v>
      </c>
      <c r="AD532" s="11">
        <v>28558283</v>
      </c>
      <c r="AE532" s="11">
        <v>30204530</v>
      </c>
      <c r="AF532" s="11">
        <v>31304949</v>
      </c>
      <c r="AG532" s="11">
        <v>30516568</v>
      </c>
      <c r="AH532" s="11">
        <v>28726989</v>
      </c>
      <c r="AI532" s="11">
        <v>29324997</v>
      </c>
      <c r="AJ532" s="12">
        <v>30228055</v>
      </c>
      <c r="AK532" s="13">
        <v>30866282</v>
      </c>
      <c r="AL532" s="13">
        <v>31046688</v>
      </c>
      <c r="AM532" s="12"/>
      <c r="AN532" s="11">
        <v>114805074</v>
      </c>
      <c r="AO532" s="11">
        <v>113164395</v>
      </c>
      <c r="AP532" s="11">
        <v>109367816</v>
      </c>
      <c r="AQ532" s="11">
        <v>104300907</v>
      </c>
      <c r="AR532" s="11">
        <v>102707465</v>
      </c>
      <c r="AS532" s="11">
        <v>104959220</v>
      </c>
      <c r="AT532" s="11">
        <v>109212030</v>
      </c>
      <c r="AU532" s="11">
        <v>111018078</v>
      </c>
      <c r="AV532" s="11">
        <v>111221662</v>
      </c>
      <c r="AW532" s="11">
        <v>111223626</v>
      </c>
      <c r="AX532" s="11">
        <v>103989792</v>
      </c>
      <c r="AY532" s="11">
        <v>104222391</v>
      </c>
      <c r="AZ532" s="11">
        <v>104736405</v>
      </c>
      <c r="BA532" s="11">
        <v>104992179</v>
      </c>
      <c r="BB532" s="11">
        <v>105973698</v>
      </c>
      <c r="BC532" s="13">
        <v>106887098</v>
      </c>
      <c r="BD532" s="13">
        <v>108172102</v>
      </c>
      <c r="BE532" s="7">
        <v>43.99</v>
      </c>
    </row>
    <row r="533" spans="1:57">
      <c r="A533">
        <v>27209</v>
      </c>
      <c r="B533" t="s">
        <v>547</v>
      </c>
      <c r="C533" t="s">
        <v>557</v>
      </c>
      <c r="D533" s="11">
        <v>150697</v>
      </c>
      <c r="E533" s="11">
        <v>149649</v>
      </c>
      <c r="F533" s="11">
        <v>148385</v>
      </c>
      <c r="G533" s="11">
        <v>147024</v>
      </c>
      <c r="H533" s="11">
        <v>146552</v>
      </c>
      <c r="I533" s="11">
        <v>145792</v>
      </c>
      <c r="J533" s="11">
        <v>145283</v>
      </c>
      <c r="K533" s="11">
        <v>145270</v>
      </c>
      <c r="L533" s="11">
        <v>145471</v>
      </c>
      <c r="M533" s="11">
        <v>145158</v>
      </c>
      <c r="N533" s="11">
        <v>144813</v>
      </c>
      <c r="O533" s="11">
        <v>144013</v>
      </c>
      <c r="P533" s="11">
        <v>143398</v>
      </c>
      <c r="Q533" s="11">
        <v>143131</v>
      </c>
      <c r="R533" s="11">
        <v>142669</v>
      </c>
      <c r="S533" s="6">
        <v>142254</v>
      </c>
      <c r="T533" s="13">
        <v>141620</v>
      </c>
      <c r="U533" s="11"/>
      <c r="V533" s="11">
        <v>49018589</v>
      </c>
      <c r="W533" s="11">
        <v>50981624</v>
      </c>
      <c r="X533" s="11">
        <v>50349974</v>
      </c>
      <c r="Y533" s="11">
        <v>49968533</v>
      </c>
      <c r="Z533" s="11">
        <v>51039868</v>
      </c>
      <c r="AA533" s="11">
        <v>50487498</v>
      </c>
      <c r="AB533" s="11">
        <v>51013095</v>
      </c>
      <c r="AC533" s="11">
        <v>50575992</v>
      </c>
      <c r="AD533" s="11">
        <v>50968763</v>
      </c>
      <c r="AE533" s="11">
        <v>51825858</v>
      </c>
      <c r="AF533" s="11">
        <v>53617136</v>
      </c>
      <c r="AG533" s="11">
        <v>51996165</v>
      </c>
      <c r="AH533" s="11">
        <v>55987673</v>
      </c>
      <c r="AI533" s="11">
        <v>58035034</v>
      </c>
      <c r="AJ533" s="12">
        <v>66059947</v>
      </c>
      <c r="AK533" s="13">
        <v>60818657</v>
      </c>
      <c r="AL533" s="13">
        <v>59760282</v>
      </c>
      <c r="AM533" s="12"/>
      <c r="AN533" s="11">
        <v>208752161</v>
      </c>
      <c r="AO533" s="11">
        <v>203907073</v>
      </c>
      <c r="AP533" s="11">
        <v>195194373</v>
      </c>
      <c r="AQ533" s="11">
        <v>181687275</v>
      </c>
      <c r="AR533" s="11">
        <v>177280974</v>
      </c>
      <c r="AS533" s="11">
        <v>179726629</v>
      </c>
      <c r="AT533" s="11">
        <v>185369624</v>
      </c>
      <c r="AU533" s="11">
        <v>186220425</v>
      </c>
      <c r="AV533" s="11">
        <v>187399514</v>
      </c>
      <c r="AW533" s="11">
        <v>183421128</v>
      </c>
      <c r="AX533" s="11">
        <v>169451254</v>
      </c>
      <c r="AY533" s="11">
        <v>167576256</v>
      </c>
      <c r="AZ533" s="11">
        <v>168611999</v>
      </c>
      <c r="BA533" s="11">
        <v>169158181</v>
      </c>
      <c r="BB533" s="11">
        <v>172867245</v>
      </c>
      <c r="BC533" s="13">
        <v>175371992</v>
      </c>
      <c r="BD533" s="13">
        <v>180096650</v>
      </c>
      <c r="BE533" s="7">
        <v>12.73</v>
      </c>
    </row>
    <row r="534" spans="1:57">
      <c r="A534">
        <v>27210</v>
      </c>
      <c r="B534" t="s">
        <v>547</v>
      </c>
      <c r="C534" t="s">
        <v>558</v>
      </c>
      <c r="D534" s="11">
        <v>401250</v>
      </c>
      <c r="E534" s="11">
        <v>401753</v>
      </c>
      <c r="F534" s="11">
        <v>403069</v>
      </c>
      <c r="G534" s="11">
        <v>403905</v>
      </c>
      <c r="H534" s="11">
        <v>403666</v>
      </c>
      <c r="I534" s="11">
        <v>403799</v>
      </c>
      <c r="J534" s="11">
        <v>404944</v>
      </c>
      <c r="K534" s="11">
        <v>405865</v>
      </c>
      <c r="L534" s="11">
        <v>406253</v>
      </c>
      <c r="M534" s="11">
        <v>406827</v>
      </c>
      <c r="N534" s="11">
        <v>406833</v>
      </c>
      <c r="O534" s="11">
        <v>406123</v>
      </c>
      <c r="P534" s="11">
        <v>405046</v>
      </c>
      <c r="Q534" s="11">
        <v>404847</v>
      </c>
      <c r="R534" s="11">
        <v>403713</v>
      </c>
      <c r="S534" s="6">
        <v>402223</v>
      </c>
      <c r="T534" s="13">
        <v>400948</v>
      </c>
      <c r="U534" s="11"/>
      <c r="V534" s="11">
        <v>104088483</v>
      </c>
      <c r="W534" s="11">
        <v>104686652</v>
      </c>
      <c r="X534" s="11">
        <v>104634366</v>
      </c>
      <c r="Y534" s="11">
        <v>101819101</v>
      </c>
      <c r="Z534" s="11">
        <v>104631609</v>
      </c>
      <c r="AA534" s="11">
        <v>101804790</v>
      </c>
      <c r="AB534" s="11">
        <v>111634515</v>
      </c>
      <c r="AC534" s="11">
        <v>110888118</v>
      </c>
      <c r="AD534" s="11">
        <v>106986617</v>
      </c>
      <c r="AE534" s="11">
        <v>112057331</v>
      </c>
      <c r="AF534" s="11">
        <v>118363246</v>
      </c>
      <c r="AG534" s="11">
        <v>115729717</v>
      </c>
      <c r="AH534" s="11">
        <v>118550341</v>
      </c>
      <c r="AI534" s="11">
        <v>116989314</v>
      </c>
      <c r="AJ534" s="12">
        <v>123190101</v>
      </c>
      <c r="AK534" s="13">
        <v>133028476</v>
      </c>
      <c r="AL534" s="13">
        <v>132602023</v>
      </c>
      <c r="AM534" s="12"/>
      <c r="AN534" s="11">
        <v>673441231</v>
      </c>
      <c r="AO534" s="11">
        <v>664432532</v>
      </c>
      <c r="AP534" s="11">
        <v>643901901</v>
      </c>
      <c r="AQ534" s="11">
        <v>604990925</v>
      </c>
      <c r="AR534" s="11">
        <v>595971649</v>
      </c>
      <c r="AS534" s="11">
        <v>604150732</v>
      </c>
      <c r="AT534" s="11">
        <v>623122229</v>
      </c>
      <c r="AU534" s="11">
        <v>630021680</v>
      </c>
      <c r="AV534" s="11">
        <v>632324335</v>
      </c>
      <c r="AW534" s="11">
        <v>619225000</v>
      </c>
      <c r="AX534" s="11">
        <v>575716262</v>
      </c>
      <c r="AY534" s="11">
        <v>573758099</v>
      </c>
      <c r="AZ534" s="11">
        <v>571987568</v>
      </c>
      <c r="BA534" s="11">
        <v>568464474</v>
      </c>
      <c r="BB534" s="11">
        <v>571910309</v>
      </c>
      <c r="BC534" s="13">
        <v>576060488</v>
      </c>
      <c r="BD534" s="13">
        <v>585517155</v>
      </c>
      <c r="BE534" s="7">
        <v>65.08</v>
      </c>
    </row>
    <row r="535" spans="1:57">
      <c r="A535">
        <v>27211</v>
      </c>
      <c r="B535" t="s">
        <v>547</v>
      </c>
      <c r="C535" t="s">
        <v>559</v>
      </c>
      <c r="D535" s="11">
        <v>257781</v>
      </c>
      <c r="E535" s="11">
        <v>257577</v>
      </c>
      <c r="F535" s="11">
        <v>259121</v>
      </c>
      <c r="G535" s="11">
        <v>262692</v>
      </c>
      <c r="H535" s="11">
        <v>263739</v>
      </c>
      <c r="I535" s="11">
        <v>264637</v>
      </c>
      <c r="J535" s="11">
        <v>266548</v>
      </c>
      <c r="K535" s="11">
        <v>268490</v>
      </c>
      <c r="L535" s="11">
        <v>269573</v>
      </c>
      <c r="M535" s="11">
        <v>270965</v>
      </c>
      <c r="N535" s="11">
        <v>272023</v>
      </c>
      <c r="O535" s="11">
        <v>273447</v>
      </c>
      <c r="P535" s="11">
        <v>274227</v>
      </c>
      <c r="Q535" s="11">
        <v>275192</v>
      </c>
      <c r="R535" s="11">
        <v>276283</v>
      </c>
      <c r="S535" s="6">
        <v>276664</v>
      </c>
      <c r="T535" s="13">
        <v>277680</v>
      </c>
      <c r="U535" s="11"/>
      <c r="V535" s="11">
        <v>71387616</v>
      </c>
      <c r="W535" s="11">
        <v>70695505</v>
      </c>
      <c r="X535" s="11">
        <v>72673948</v>
      </c>
      <c r="Y535" s="11">
        <v>73323559</v>
      </c>
      <c r="Z535" s="11">
        <v>75206393</v>
      </c>
      <c r="AA535" s="11">
        <v>73008601</v>
      </c>
      <c r="AB535" s="11">
        <v>71861447</v>
      </c>
      <c r="AC535" s="11">
        <v>72073286</v>
      </c>
      <c r="AD535" s="11">
        <v>72672757</v>
      </c>
      <c r="AE535" s="11">
        <v>79197421</v>
      </c>
      <c r="AF535" s="11">
        <v>79144689</v>
      </c>
      <c r="AG535" s="11">
        <v>83066635</v>
      </c>
      <c r="AH535" s="11">
        <v>79890372</v>
      </c>
      <c r="AI535" s="11">
        <v>84864261</v>
      </c>
      <c r="AJ535" s="12">
        <v>85836677</v>
      </c>
      <c r="AK535" s="13">
        <v>84545281</v>
      </c>
      <c r="AL535" s="13">
        <v>83623245</v>
      </c>
      <c r="AM535" s="12"/>
      <c r="AN535" s="11">
        <v>448748299</v>
      </c>
      <c r="AO535" s="11">
        <v>445686887</v>
      </c>
      <c r="AP535" s="11">
        <v>433525655</v>
      </c>
      <c r="AQ535" s="11">
        <v>415584457</v>
      </c>
      <c r="AR535" s="11">
        <v>413938331</v>
      </c>
      <c r="AS535" s="11">
        <v>420181006</v>
      </c>
      <c r="AT535" s="11">
        <v>436294172</v>
      </c>
      <c r="AU535" s="11">
        <v>445063816</v>
      </c>
      <c r="AV535" s="11">
        <v>451160598</v>
      </c>
      <c r="AW535" s="11">
        <v>443868867</v>
      </c>
      <c r="AX535" s="11">
        <v>420983649</v>
      </c>
      <c r="AY535" s="11">
        <v>425753091</v>
      </c>
      <c r="AZ535" s="11">
        <v>425643442</v>
      </c>
      <c r="BA535" s="11">
        <v>425184682</v>
      </c>
      <c r="BB535" s="11">
        <v>429900905</v>
      </c>
      <c r="BC535" s="13">
        <v>438358058</v>
      </c>
      <c r="BD535" s="13">
        <v>450505245</v>
      </c>
      <c r="BE535" s="7">
        <v>76.52</v>
      </c>
    </row>
    <row r="536" spans="1:57">
      <c r="A536">
        <v>27212</v>
      </c>
      <c r="B536" t="s">
        <v>547</v>
      </c>
      <c r="C536" t="s">
        <v>560</v>
      </c>
      <c r="D536" s="11">
        <v>268029</v>
      </c>
      <c r="E536" s="11">
        <v>268012</v>
      </c>
      <c r="F536" s="11">
        <v>267465</v>
      </c>
      <c r="G536" s="11">
        <v>266998</v>
      </c>
      <c r="H536" s="11">
        <v>266724</v>
      </c>
      <c r="I536" s="11">
        <v>266704</v>
      </c>
      <c r="J536" s="11">
        <v>266647</v>
      </c>
      <c r="K536" s="11">
        <v>266143</v>
      </c>
      <c r="L536" s="11">
        <v>265518</v>
      </c>
      <c r="M536" s="11">
        <v>265220</v>
      </c>
      <c r="N536" s="11">
        <v>264775</v>
      </c>
      <c r="O536" s="11">
        <v>264380</v>
      </c>
      <c r="P536" s="11">
        <v>263476</v>
      </c>
      <c r="Q536" s="11">
        <v>263707</v>
      </c>
      <c r="R536" s="11">
        <v>262901</v>
      </c>
      <c r="S536" s="6">
        <v>262176</v>
      </c>
      <c r="T536" s="13">
        <v>261562</v>
      </c>
      <c r="U536" s="11"/>
      <c r="V536" s="11">
        <v>82363278</v>
      </c>
      <c r="W536" s="11">
        <v>97315370</v>
      </c>
      <c r="X536" s="11">
        <v>83395245</v>
      </c>
      <c r="Y536" s="11">
        <v>86129239</v>
      </c>
      <c r="Z536" s="11">
        <v>81917064</v>
      </c>
      <c r="AA536" s="11">
        <v>81070811</v>
      </c>
      <c r="AB536" s="11">
        <v>95847648</v>
      </c>
      <c r="AC536" s="11">
        <v>85459456</v>
      </c>
      <c r="AD536" s="11">
        <v>83396299</v>
      </c>
      <c r="AE536" s="11">
        <v>89559481</v>
      </c>
      <c r="AF536" s="11">
        <v>89572418</v>
      </c>
      <c r="AG536" s="11">
        <v>92761488</v>
      </c>
      <c r="AH536" s="11">
        <v>94066294</v>
      </c>
      <c r="AI536" s="11">
        <v>102407384</v>
      </c>
      <c r="AJ536" s="12">
        <v>102736052</v>
      </c>
      <c r="AK536" s="13">
        <v>106815786</v>
      </c>
      <c r="AL536" s="13">
        <v>95396771</v>
      </c>
      <c r="AM536" s="12"/>
      <c r="AN536" s="11">
        <v>400625431</v>
      </c>
      <c r="AO536" s="11">
        <v>395685381</v>
      </c>
      <c r="AP536" s="11">
        <v>382605667</v>
      </c>
      <c r="AQ536" s="11">
        <v>362786264</v>
      </c>
      <c r="AR536" s="11">
        <v>355683848</v>
      </c>
      <c r="AS536" s="11">
        <v>361766315</v>
      </c>
      <c r="AT536" s="11">
        <v>377384186</v>
      </c>
      <c r="AU536" s="11">
        <v>379599564</v>
      </c>
      <c r="AV536" s="11">
        <v>379163491</v>
      </c>
      <c r="AW536" s="11">
        <v>368020080</v>
      </c>
      <c r="AX536" s="11">
        <v>337787151</v>
      </c>
      <c r="AY536" s="11">
        <v>335007752</v>
      </c>
      <c r="AZ536" s="11">
        <v>340188859</v>
      </c>
      <c r="BA536" s="11">
        <v>337779064</v>
      </c>
      <c r="BB536" s="11">
        <v>341998602</v>
      </c>
      <c r="BC536" s="13">
        <v>347194848</v>
      </c>
      <c r="BD536" s="13">
        <v>355879226</v>
      </c>
      <c r="BE536" s="7">
        <v>41.71</v>
      </c>
    </row>
    <row r="537" spans="1:57">
      <c r="A537">
        <v>27213</v>
      </c>
      <c r="B537" t="s">
        <v>547</v>
      </c>
      <c r="C537" t="s">
        <v>561</v>
      </c>
      <c r="D537" s="11">
        <v>98289</v>
      </c>
      <c r="E537" s="11">
        <v>99208</v>
      </c>
      <c r="F537" s="11">
        <v>100023</v>
      </c>
      <c r="G537" s="11">
        <v>100467</v>
      </c>
      <c r="H537" s="11">
        <v>100619</v>
      </c>
      <c r="I537" s="11">
        <v>101346</v>
      </c>
      <c r="J537" s="11">
        <v>101427</v>
      </c>
      <c r="K537" s="11">
        <v>101745</v>
      </c>
      <c r="L537" s="11">
        <v>102103</v>
      </c>
      <c r="M537" s="11">
        <v>101904</v>
      </c>
      <c r="N537" s="11">
        <v>101620</v>
      </c>
      <c r="O537" s="11">
        <v>101364</v>
      </c>
      <c r="P537" s="11">
        <v>101093</v>
      </c>
      <c r="Q537" s="11">
        <v>100713</v>
      </c>
      <c r="R537" s="11">
        <v>100292</v>
      </c>
      <c r="S537" s="6">
        <v>99785</v>
      </c>
      <c r="T537" s="13">
        <v>99384</v>
      </c>
      <c r="U537" s="11"/>
      <c r="V537" s="11">
        <v>38459788</v>
      </c>
      <c r="W537" s="11">
        <v>37041401</v>
      </c>
      <c r="X537" s="11">
        <v>39883246</v>
      </c>
      <c r="Y537" s="11">
        <v>40694935</v>
      </c>
      <c r="Z537" s="11">
        <v>37632865</v>
      </c>
      <c r="AA537" s="11">
        <v>35900938</v>
      </c>
      <c r="AB537" s="11">
        <v>36092116</v>
      </c>
      <c r="AC537" s="11">
        <v>41183930</v>
      </c>
      <c r="AD537" s="11">
        <v>42992867</v>
      </c>
      <c r="AE537" s="11">
        <v>47456052</v>
      </c>
      <c r="AF537" s="11">
        <v>49235917</v>
      </c>
      <c r="AG537" s="11">
        <v>39293543</v>
      </c>
      <c r="AH537" s="11">
        <v>42064496</v>
      </c>
      <c r="AI537" s="11">
        <v>40615769</v>
      </c>
      <c r="AJ537" s="12">
        <v>46919887</v>
      </c>
      <c r="AK537" s="13">
        <v>61939571</v>
      </c>
      <c r="AL537" s="13">
        <v>57936158</v>
      </c>
      <c r="AM537" s="12"/>
      <c r="AN537" s="11">
        <v>125684838</v>
      </c>
      <c r="AO537" s="11">
        <v>123615919</v>
      </c>
      <c r="AP537" s="11">
        <v>120846134</v>
      </c>
      <c r="AQ537" s="11">
        <v>115971575</v>
      </c>
      <c r="AR537" s="11">
        <v>113776561</v>
      </c>
      <c r="AS537" s="11">
        <v>116508642</v>
      </c>
      <c r="AT537" s="11">
        <v>121390734</v>
      </c>
      <c r="AU537" s="11">
        <v>122191951</v>
      </c>
      <c r="AV537" s="11">
        <v>124652889</v>
      </c>
      <c r="AW537" s="11">
        <v>123447567</v>
      </c>
      <c r="AX537" s="11">
        <v>116794300</v>
      </c>
      <c r="AY537" s="11">
        <v>116496024</v>
      </c>
      <c r="AZ537" s="11">
        <v>117501821</v>
      </c>
      <c r="BA537" s="11">
        <v>117873339</v>
      </c>
      <c r="BB537" s="11">
        <v>119187279</v>
      </c>
      <c r="BC537" s="13">
        <v>120418111</v>
      </c>
      <c r="BD537" s="13">
        <v>124545094</v>
      </c>
      <c r="BE537" s="7">
        <v>55.03</v>
      </c>
    </row>
    <row r="538" spans="1:57">
      <c r="A538">
        <v>27214</v>
      </c>
      <c r="B538" t="s">
        <v>547</v>
      </c>
      <c r="C538" t="s">
        <v>562</v>
      </c>
      <c r="D538" s="11">
        <v>125389</v>
      </c>
      <c r="E538" s="11">
        <v>125447</v>
      </c>
      <c r="F538" s="11">
        <v>125368</v>
      </c>
      <c r="G538" s="11">
        <v>124689</v>
      </c>
      <c r="H538" s="11">
        <v>123904</v>
      </c>
      <c r="I538" s="11">
        <v>122961</v>
      </c>
      <c r="J538" s="11">
        <v>122400</v>
      </c>
      <c r="K538" s="11">
        <v>121526</v>
      </c>
      <c r="L538" s="11">
        <v>120547</v>
      </c>
      <c r="M538" s="11">
        <v>119771</v>
      </c>
      <c r="N538" s="11">
        <v>118702</v>
      </c>
      <c r="O538" s="11">
        <v>117689</v>
      </c>
      <c r="P538" s="11">
        <v>116638</v>
      </c>
      <c r="Q538" s="11">
        <v>115941</v>
      </c>
      <c r="R538" s="11">
        <v>114963</v>
      </c>
      <c r="S538" s="6">
        <v>113945</v>
      </c>
      <c r="T538" s="13">
        <v>112934</v>
      </c>
      <c r="U538" s="11"/>
      <c r="V538" s="11">
        <v>36843782</v>
      </c>
      <c r="W538" s="11">
        <v>34301554</v>
      </c>
      <c r="X538" s="11">
        <v>35553925</v>
      </c>
      <c r="Y538" s="11">
        <v>34198072</v>
      </c>
      <c r="Z538" s="11">
        <v>33575184</v>
      </c>
      <c r="AA538" s="11">
        <v>33634320</v>
      </c>
      <c r="AB538" s="11">
        <v>33084784</v>
      </c>
      <c r="AC538" s="11">
        <v>33999278</v>
      </c>
      <c r="AD538" s="11">
        <v>33521444</v>
      </c>
      <c r="AE538" s="11">
        <v>37453069</v>
      </c>
      <c r="AF538" s="11">
        <v>37768875</v>
      </c>
      <c r="AG538" s="11">
        <v>36779125</v>
      </c>
      <c r="AH538" s="11">
        <v>36755874</v>
      </c>
      <c r="AI538" s="11">
        <v>38773268</v>
      </c>
      <c r="AJ538" s="12">
        <v>38561923</v>
      </c>
      <c r="AK538" s="13">
        <v>39630326</v>
      </c>
      <c r="AL538" s="13">
        <v>38168017</v>
      </c>
      <c r="AM538" s="12"/>
      <c r="AN538" s="11">
        <v>189539753</v>
      </c>
      <c r="AO538" s="11">
        <v>184193812</v>
      </c>
      <c r="AP538" s="11">
        <v>179664601</v>
      </c>
      <c r="AQ538" s="11">
        <v>172320203</v>
      </c>
      <c r="AR538" s="11">
        <v>168123254</v>
      </c>
      <c r="AS538" s="11">
        <v>170108591</v>
      </c>
      <c r="AT538" s="11">
        <v>173025365</v>
      </c>
      <c r="AU538" s="11">
        <v>173790760</v>
      </c>
      <c r="AV538" s="11">
        <v>172658994</v>
      </c>
      <c r="AW538" s="11">
        <v>166318152</v>
      </c>
      <c r="AX538" s="11">
        <v>156980973</v>
      </c>
      <c r="AY538" s="11">
        <v>156637360</v>
      </c>
      <c r="AZ538" s="11">
        <v>154437422</v>
      </c>
      <c r="BA538" s="11">
        <v>153081148</v>
      </c>
      <c r="BB538" s="11">
        <v>153239239</v>
      </c>
      <c r="BC538" s="13">
        <v>154719726</v>
      </c>
      <c r="BD538" s="13">
        <v>155986285</v>
      </c>
      <c r="BE538" s="7">
        <v>39.659999999999997</v>
      </c>
    </row>
    <row r="539" spans="1:57">
      <c r="A539">
        <v>27215</v>
      </c>
      <c r="B539" t="s">
        <v>547</v>
      </c>
      <c r="C539" t="s">
        <v>563</v>
      </c>
      <c r="D539" s="11">
        <v>250296</v>
      </c>
      <c r="E539" s="11">
        <v>248464</v>
      </c>
      <c r="F539" s="11">
        <v>247453</v>
      </c>
      <c r="G539" s="11">
        <v>245583</v>
      </c>
      <c r="H539" s="11">
        <v>243829</v>
      </c>
      <c r="I539" s="11">
        <v>242397</v>
      </c>
      <c r="J539" s="11">
        <v>241026</v>
      </c>
      <c r="K539" s="11">
        <v>240314</v>
      </c>
      <c r="L539" s="11">
        <v>240424</v>
      </c>
      <c r="M539" s="11">
        <v>239942</v>
      </c>
      <c r="N539" s="11">
        <v>239777</v>
      </c>
      <c r="O539" s="11">
        <v>239906</v>
      </c>
      <c r="P539" s="11">
        <v>239456</v>
      </c>
      <c r="Q539" s="11">
        <v>238646</v>
      </c>
      <c r="R539" s="11">
        <v>237960</v>
      </c>
      <c r="S539" s="6">
        <v>236346</v>
      </c>
      <c r="T539" s="13">
        <v>234665</v>
      </c>
      <c r="U539" s="11"/>
      <c r="V539" s="11">
        <v>68851052</v>
      </c>
      <c r="W539" s="11">
        <v>70072857</v>
      </c>
      <c r="X539" s="11">
        <v>71035651</v>
      </c>
      <c r="Y539" s="11">
        <v>71970562</v>
      </c>
      <c r="Z539" s="11">
        <v>70300135</v>
      </c>
      <c r="AA539" s="11">
        <v>71137885</v>
      </c>
      <c r="AB539" s="11">
        <v>72992538</v>
      </c>
      <c r="AC539" s="11">
        <v>67443740</v>
      </c>
      <c r="AD539" s="11">
        <v>70814549</v>
      </c>
      <c r="AE539" s="11">
        <v>73623499</v>
      </c>
      <c r="AF539" s="11">
        <v>79454247</v>
      </c>
      <c r="AG539" s="11">
        <v>73655389</v>
      </c>
      <c r="AH539" s="11">
        <v>78851485</v>
      </c>
      <c r="AI539" s="11">
        <v>77557515</v>
      </c>
      <c r="AJ539" s="12">
        <v>78174127</v>
      </c>
      <c r="AK539" s="13">
        <v>80113116</v>
      </c>
      <c r="AL539" s="13">
        <v>86651518</v>
      </c>
      <c r="AM539" s="12"/>
      <c r="AN539" s="11">
        <v>373277271</v>
      </c>
      <c r="AO539" s="11">
        <v>362165982</v>
      </c>
      <c r="AP539" s="11">
        <v>346789468</v>
      </c>
      <c r="AQ539" s="11">
        <v>321151501</v>
      </c>
      <c r="AR539" s="11">
        <v>314035411</v>
      </c>
      <c r="AS539" s="11">
        <v>313700984</v>
      </c>
      <c r="AT539" s="11">
        <v>320359951</v>
      </c>
      <c r="AU539" s="11">
        <v>321544755</v>
      </c>
      <c r="AV539" s="11">
        <v>321424612</v>
      </c>
      <c r="AW539" s="11">
        <v>313655059</v>
      </c>
      <c r="AX539" s="11">
        <v>288532385</v>
      </c>
      <c r="AY539" s="11">
        <v>286341019</v>
      </c>
      <c r="AZ539" s="11">
        <v>288792546</v>
      </c>
      <c r="BA539" s="11">
        <v>287110008</v>
      </c>
      <c r="BB539" s="11">
        <v>288065163</v>
      </c>
      <c r="BC539" s="13">
        <v>293091957</v>
      </c>
      <c r="BD539" s="13">
        <v>295608702</v>
      </c>
      <c r="BE539" s="7">
        <v>24.73</v>
      </c>
    </row>
    <row r="540" spans="1:57">
      <c r="A540">
        <v>27216</v>
      </c>
      <c r="B540" t="s">
        <v>547</v>
      </c>
      <c r="C540" t="s">
        <v>564</v>
      </c>
      <c r="D540" s="11">
        <v>122191</v>
      </c>
      <c r="E540" s="11">
        <v>121717</v>
      </c>
      <c r="F540" s="11">
        <v>121241</v>
      </c>
      <c r="G540" s="11">
        <v>121006</v>
      </c>
      <c r="H540" s="11">
        <v>120010</v>
      </c>
      <c r="I540" s="11">
        <v>118870</v>
      </c>
      <c r="J540" s="11">
        <v>117278</v>
      </c>
      <c r="K540" s="11">
        <v>116405</v>
      </c>
      <c r="L540" s="11">
        <v>115570</v>
      </c>
      <c r="M540" s="11">
        <v>114778</v>
      </c>
      <c r="N540" s="11">
        <v>114169</v>
      </c>
      <c r="O540" s="11">
        <v>113397</v>
      </c>
      <c r="P540" s="11">
        <v>112368</v>
      </c>
      <c r="Q540" s="11">
        <v>111655</v>
      </c>
      <c r="R540" s="11">
        <v>110482</v>
      </c>
      <c r="S540" s="6">
        <v>109060</v>
      </c>
      <c r="T540" s="13">
        <v>107954</v>
      </c>
      <c r="U540" s="11"/>
      <c r="V540" s="11">
        <v>36691302</v>
      </c>
      <c r="W540" s="11">
        <v>38928605</v>
      </c>
      <c r="X540" s="11">
        <v>34548651</v>
      </c>
      <c r="Y540" s="11">
        <v>34502805</v>
      </c>
      <c r="Z540" s="11">
        <v>34981068</v>
      </c>
      <c r="AA540" s="11">
        <v>34252809</v>
      </c>
      <c r="AB540" s="11">
        <v>32229870</v>
      </c>
      <c r="AC540" s="11">
        <v>34521115</v>
      </c>
      <c r="AD540" s="11">
        <v>29475117</v>
      </c>
      <c r="AE540" s="11">
        <v>32635177</v>
      </c>
      <c r="AF540" s="11">
        <v>35559098</v>
      </c>
      <c r="AG540" s="11">
        <v>34347998</v>
      </c>
      <c r="AH540" s="11">
        <v>32646709</v>
      </c>
      <c r="AI540" s="11">
        <v>35002388</v>
      </c>
      <c r="AJ540" s="12">
        <v>35953976</v>
      </c>
      <c r="AK540" s="13">
        <v>34082758</v>
      </c>
      <c r="AL540" s="13">
        <v>34651791</v>
      </c>
      <c r="AM540" s="12"/>
      <c r="AN540" s="11">
        <v>204444563</v>
      </c>
      <c r="AO540" s="11">
        <v>198443634</v>
      </c>
      <c r="AP540" s="11">
        <v>192356128</v>
      </c>
      <c r="AQ540" s="11">
        <v>182045103</v>
      </c>
      <c r="AR540" s="11">
        <v>178119249</v>
      </c>
      <c r="AS540" s="11">
        <v>175844971</v>
      </c>
      <c r="AT540" s="11">
        <v>182847787</v>
      </c>
      <c r="AU540" s="11">
        <v>178844994</v>
      </c>
      <c r="AV540" s="11">
        <v>176649793</v>
      </c>
      <c r="AW540" s="11">
        <v>170745903</v>
      </c>
      <c r="AX540" s="11">
        <v>158354931</v>
      </c>
      <c r="AY540" s="11">
        <v>157162734</v>
      </c>
      <c r="AZ540" s="11">
        <v>153171015</v>
      </c>
      <c r="BA540" s="11">
        <v>150274867</v>
      </c>
      <c r="BB540" s="11">
        <v>149485985</v>
      </c>
      <c r="BC540" s="13">
        <v>148377617</v>
      </c>
      <c r="BD540" s="13">
        <v>148309221</v>
      </c>
      <c r="BE540" s="7">
        <v>109.61</v>
      </c>
    </row>
    <row r="541" spans="1:57">
      <c r="A541">
        <v>27217</v>
      </c>
      <c r="B541" t="s">
        <v>547</v>
      </c>
      <c r="C541" t="s">
        <v>565</v>
      </c>
      <c r="D541" s="11">
        <v>131685</v>
      </c>
      <c r="E541" s="11">
        <v>131043</v>
      </c>
      <c r="F541" s="11">
        <v>130311</v>
      </c>
      <c r="G541" s="11">
        <v>129099</v>
      </c>
      <c r="H541" s="11">
        <v>128413</v>
      </c>
      <c r="I541" s="11">
        <v>127676</v>
      </c>
      <c r="J541" s="11">
        <v>126527</v>
      </c>
      <c r="K541" s="11">
        <v>125962</v>
      </c>
      <c r="L541" s="11">
        <v>125670</v>
      </c>
      <c r="M541" s="11">
        <v>125029</v>
      </c>
      <c r="N541" s="11">
        <v>124398</v>
      </c>
      <c r="O541" s="11">
        <v>123609</v>
      </c>
      <c r="P541" s="11">
        <v>122714</v>
      </c>
      <c r="Q541" s="11">
        <v>122298</v>
      </c>
      <c r="R541" s="11">
        <v>121623</v>
      </c>
      <c r="S541" s="6">
        <v>120691</v>
      </c>
      <c r="T541" s="13">
        <v>120107</v>
      </c>
      <c r="U541" s="11"/>
      <c r="V541" s="11">
        <v>36382986</v>
      </c>
      <c r="W541" s="11">
        <v>36468559</v>
      </c>
      <c r="X541" s="11">
        <v>37760523</v>
      </c>
      <c r="Y541" s="11">
        <v>37597060</v>
      </c>
      <c r="Z541" s="11">
        <v>37467182</v>
      </c>
      <c r="AA541" s="11">
        <v>38256287</v>
      </c>
      <c r="AB541" s="11">
        <v>35574982</v>
      </c>
      <c r="AC541" s="11">
        <v>36410070</v>
      </c>
      <c r="AD541" s="11">
        <v>36182014</v>
      </c>
      <c r="AE541" s="11">
        <v>41792516</v>
      </c>
      <c r="AF541" s="11">
        <v>39461621</v>
      </c>
      <c r="AG541" s="11">
        <v>41887637</v>
      </c>
      <c r="AH541" s="11">
        <v>39556906</v>
      </c>
      <c r="AI541" s="11">
        <v>41564355</v>
      </c>
      <c r="AJ541" s="12">
        <v>42043632</v>
      </c>
      <c r="AK541" s="13">
        <v>42555297</v>
      </c>
      <c r="AL541" s="13">
        <v>44733349</v>
      </c>
      <c r="AM541" s="12"/>
      <c r="AN541" s="11">
        <v>176499199</v>
      </c>
      <c r="AO541" s="11">
        <v>170494833</v>
      </c>
      <c r="AP541" s="11">
        <v>165780210</v>
      </c>
      <c r="AQ541" s="11">
        <v>158272176</v>
      </c>
      <c r="AR541" s="11">
        <v>152296378</v>
      </c>
      <c r="AS541" s="11">
        <v>150365389</v>
      </c>
      <c r="AT541" s="11">
        <v>154664202</v>
      </c>
      <c r="AU541" s="11">
        <v>153462710</v>
      </c>
      <c r="AV541" s="11">
        <v>153948687</v>
      </c>
      <c r="AW541" s="11">
        <v>149781379</v>
      </c>
      <c r="AX541" s="11">
        <v>138076212</v>
      </c>
      <c r="AY541" s="11">
        <v>138771411</v>
      </c>
      <c r="AZ541" s="11">
        <v>137456916</v>
      </c>
      <c r="BA541" s="11">
        <v>136101861</v>
      </c>
      <c r="BB541" s="11">
        <v>137111937</v>
      </c>
      <c r="BC541" s="13">
        <v>139726518</v>
      </c>
      <c r="BD541" s="13">
        <v>140954557</v>
      </c>
      <c r="BE541" s="7">
        <v>16.66</v>
      </c>
    </row>
    <row r="542" spans="1:57">
      <c r="A542">
        <v>27218</v>
      </c>
      <c r="B542" t="s">
        <v>547</v>
      </c>
      <c r="C542" t="s">
        <v>566</v>
      </c>
      <c r="D542" s="11">
        <v>126735</v>
      </c>
      <c r="E542" s="11">
        <v>126833</v>
      </c>
      <c r="F542" s="11">
        <v>126857</v>
      </c>
      <c r="G542" s="11">
        <v>126142</v>
      </c>
      <c r="H542" s="11">
        <v>126121</v>
      </c>
      <c r="I542" s="11">
        <v>126458</v>
      </c>
      <c r="J542" s="11">
        <v>125764</v>
      </c>
      <c r="K542" s="11">
        <v>125687</v>
      </c>
      <c r="L542" s="11">
        <v>125384</v>
      </c>
      <c r="M542" s="11">
        <v>124791</v>
      </c>
      <c r="N542" s="11">
        <v>124275</v>
      </c>
      <c r="O542" s="11">
        <v>123573</v>
      </c>
      <c r="P542" s="11">
        <v>122523</v>
      </c>
      <c r="Q542" s="11">
        <v>121822</v>
      </c>
      <c r="R542" s="11">
        <v>121535</v>
      </c>
      <c r="S542" s="6">
        <v>120752</v>
      </c>
      <c r="T542" s="13">
        <v>119688</v>
      </c>
      <c r="U542" s="11"/>
      <c r="V542" s="11">
        <v>39881542</v>
      </c>
      <c r="W542" s="11">
        <v>40988523</v>
      </c>
      <c r="X542" s="11">
        <v>39275251</v>
      </c>
      <c r="Y542" s="11">
        <v>39106466</v>
      </c>
      <c r="Z542" s="11">
        <v>38719024</v>
      </c>
      <c r="AA542" s="11">
        <v>42598661</v>
      </c>
      <c r="AB542" s="11">
        <v>36532084</v>
      </c>
      <c r="AC542" s="11">
        <v>38690126</v>
      </c>
      <c r="AD542" s="11">
        <v>38446235</v>
      </c>
      <c r="AE542" s="11">
        <v>41691209</v>
      </c>
      <c r="AF542" s="11">
        <v>40357030</v>
      </c>
      <c r="AG542" s="11">
        <v>41689020</v>
      </c>
      <c r="AH542" s="11">
        <v>39290809</v>
      </c>
      <c r="AI542" s="11">
        <v>41434603</v>
      </c>
      <c r="AJ542" s="12">
        <v>38291507</v>
      </c>
      <c r="AK542" s="13">
        <v>40297798</v>
      </c>
      <c r="AL542" s="13">
        <v>40543557</v>
      </c>
      <c r="AM542" s="12"/>
      <c r="AN542" s="11">
        <v>176714061</v>
      </c>
      <c r="AO542" s="11">
        <v>172161634</v>
      </c>
      <c r="AP542" s="11">
        <v>166632989</v>
      </c>
      <c r="AQ542" s="11">
        <v>156611132</v>
      </c>
      <c r="AR542" s="11">
        <v>154974129</v>
      </c>
      <c r="AS542" s="11">
        <v>156778948</v>
      </c>
      <c r="AT542" s="11">
        <v>163272041</v>
      </c>
      <c r="AU542" s="11">
        <v>162562578</v>
      </c>
      <c r="AV542" s="11">
        <v>163999371</v>
      </c>
      <c r="AW542" s="11">
        <v>161833783</v>
      </c>
      <c r="AX542" s="11">
        <v>148093487</v>
      </c>
      <c r="AY542" s="11">
        <v>145585413</v>
      </c>
      <c r="AZ542" s="11">
        <v>145145980</v>
      </c>
      <c r="BA542" s="11">
        <v>144291433</v>
      </c>
      <c r="BB542" s="11">
        <v>144042449</v>
      </c>
      <c r="BC542" s="13">
        <v>149416762</v>
      </c>
      <c r="BD542" s="13">
        <v>150357944</v>
      </c>
      <c r="BE542" s="7">
        <v>18.27</v>
      </c>
    </row>
    <row r="543" spans="1:57">
      <c r="A543">
        <v>27219</v>
      </c>
      <c r="B543" t="s">
        <v>547</v>
      </c>
      <c r="C543" t="s">
        <v>567</v>
      </c>
      <c r="D543" s="11">
        <v>174030</v>
      </c>
      <c r="E543" s="11">
        <v>174775</v>
      </c>
      <c r="F543" s="11">
        <v>176362</v>
      </c>
      <c r="G543" s="11">
        <v>178140</v>
      </c>
      <c r="H543" s="11">
        <v>179105</v>
      </c>
      <c r="I543" s="11">
        <v>180053</v>
      </c>
      <c r="J543" s="11">
        <v>180594</v>
      </c>
      <c r="K543" s="11">
        <v>181554</v>
      </c>
      <c r="L543" s="11">
        <v>182678</v>
      </c>
      <c r="M543" s="11">
        <v>184174</v>
      </c>
      <c r="N543" s="11">
        <v>185025</v>
      </c>
      <c r="O543" s="11">
        <v>185336</v>
      </c>
      <c r="P543" s="11">
        <v>185162</v>
      </c>
      <c r="Q543" s="11">
        <v>185550</v>
      </c>
      <c r="R543" s="11">
        <v>185427</v>
      </c>
      <c r="S543" s="6">
        <v>184787</v>
      </c>
      <c r="T543" s="13">
        <v>184646</v>
      </c>
      <c r="U543" s="11"/>
      <c r="V543" s="11">
        <v>52270645</v>
      </c>
      <c r="W543" s="11">
        <v>56858401</v>
      </c>
      <c r="X543" s="11">
        <v>56809952</v>
      </c>
      <c r="Y543" s="11">
        <v>51187931</v>
      </c>
      <c r="Z543" s="11">
        <v>50614039</v>
      </c>
      <c r="AA543" s="11">
        <v>50512910</v>
      </c>
      <c r="AB543" s="11">
        <v>49524923</v>
      </c>
      <c r="AC543" s="11">
        <v>50825150</v>
      </c>
      <c r="AD543" s="11">
        <v>53628541</v>
      </c>
      <c r="AE543" s="11">
        <v>56717113</v>
      </c>
      <c r="AF543" s="11">
        <v>58223415</v>
      </c>
      <c r="AG543" s="11">
        <v>59442786</v>
      </c>
      <c r="AH543" s="11">
        <v>57042913</v>
      </c>
      <c r="AI543" s="11">
        <v>61085053</v>
      </c>
      <c r="AJ543" s="12">
        <v>60156575</v>
      </c>
      <c r="AK543" s="13">
        <v>57546695</v>
      </c>
      <c r="AL543" s="13">
        <v>61612600</v>
      </c>
      <c r="AM543" s="12"/>
      <c r="AN543" s="11">
        <v>250553145</v>
      </c>
      <c r="AO543" s="11">
        <v>246628220</v>
      </c>
      <c r="AP543" s="11">
        <v>241539717</v>
      </c>
      <c r="AQ543" s="11">
        <v>232544154</v>
      </c>
      <c r="AR543" s="11">
        <v>230861485</v>
      </c>
      <c r="AS543" s="11">
        <v>234519644</v>
      </c>
      <c r="AT543" s="11">
        <v>243074065</v>
      </c>
      <c r="AU543" s="11">
        <v>246152951</v>
      </c>
      <c r="AV543" s="11">
        <v>247211254</v>
      </c>
      <c r="AW543" s="11">
        <v>244781856</v>
      </c>
      <c r="AX543" s="11">
        <v>232914095</v>
      </c>
      <c r="AY543" s="11">
        <v>231913709</v>
      </c>
      <c r="AZ543" s="11">
        <v>234284491</v>
      </c>
      <c r="BA543" s="11">
        <v>234554072</v>
      </c>
      <c r="BB543" s="11">
        <v>241471036</v>
      </c>
      <c r="BC543" s="13">
        <v>242697914</v>
      </c>
      <c r="BD543" s="13">
        <v>246454560</v>
      </c>
      <c r="BE543" s="7">
        <v>84.98</v>
      </c>
    </row>
    <row r="544" spans="1:57">
      <c r="A544">
        <v>27220</v>
      </c>
      <c r="B544" t="s">
        <v>547</v>
      </c>
      <c r="C544" t="s">
        <v>568</v>
      </c>
      <c r="D544" s="11">
        <v>121103</v>
      </c>
      <c r="E544" s="11">
        <v>121232</v>
      </c>
      <c r="F544" s="11">
        <v>121847</v>
      </c>
      <c r="G544" s="11">
        <v>122897</v>
      </c>
      <c r="H544" s="11">
        <v>124126</v>
      </c>
      <c r="I544" s="11">
        <v>125161</v>
      </c>
      <c r="J544" s="11">
        <v>124946</v>
      </c>
      <c r="K544" s="11">
        <v>125034</v>
      </c>
      <c r="L544" s="11">
        <v>125515</v>
      </c>
      <c r="M544" s="11">
        <v>126886</v>
      </c>
      <c r="N544" s="11">
        <v>127645</v>
      </c>
      <c r="O544" s="11">
        <v>129209</v>
      </c>
      <c r="P544" s="11">
        <v>130864</v>
      </c>
      <c r="Q544" s="11">
        <v>131979</v>
      </c>
      <c r="R544" s="11">
        <v>132795</v>
      </c>
      <c r="S544" s="6">
        <v>133116</v>
      </c>
      <c r="T544" s="13">
        <v>134212</v>
      </c>
      <c r="U544" s="11"/>
      <c r="V544" s="11">
        <v>48721311</v>
      </c>
      <c r="W544" s="11">
        <v>44495209</v>
      </c>
      <c r="X544" s="11">
        <v>46507486</v>
      </c>
      <c r="Y544" s="11">
        <v>48766994</v>
      </c>
      <c r="Z544" s="11">
        <v>41014494</v>
      </c>
      <c r="AA544" s="11">
        <v>40937625</v>
      </c>
      <c r="AB544" s="11">
        <v>38659939</v>
      </c>
      <c r="AC544" s="11">
        <v>38256558</v>
      </c>
      <c r="AD544" s="11">
        <v>36967116</v>
      </c>
      <c r="AE544" s="11">
        <v>38419243</v>
      </c>
      <c r="AF544" s="11">
        <v>45748034</v>
      </c>
      <c r="AG544" s="11">
        <v>39886235</v>
      </c>
      <c r="AH544" s="11">
        <v>39870012</v>
      </c>
      <c r="AI544" s="11">
        <v>50264127</v>
      </c>
      <c r="AJ544" s="12">
        <v>43594615</v>
      </c>
      <c r="AK544" s="13">
        <v>42031747</v>
      </c>
      <c r="AL544" s="13">
        <v>50171499</v>
      </c>
      <c r="AM544" s="12"/>
      <c r="AN544" s="11">
        <v>250464223</v>
      </c>
      <c r="AO544" s="11">
        <v>240601031</v>
      </c>
      <c r="AP544" s="11">
        <v>235162819</v>
      </c>
      <c r="AQ544" s="11">
        <v>227274733</v>
      </c>
      <c r="AR544" s="11">
        <v>228073247</v>
      </c>
      <c r="AS544" s="11">
        <v>237043123</v>
      </c>
      <c r="AT544" s="11">
        <v>245198010</v>
      </c>
      <c r="AU544" s="11">
        <v>249036269</v>
      </c>
      <c r="AV544" s="11">
        <v>246391883</v>
      </c>
      <c r="AW544" s="11">
        <v>240098212</v>
      </c>
      <c r="AX544" s="11">
        <v>228629035</v>
      </c>
      <c r="AY544" s="11">
        <v>225929599</v>
      </c>
      <c r="AZ544" s="11">
        <v>237187040</v>
      </c>
      <c r="BA544" s="11">
        <v>232487755</v>
      </c>
      <c r="BB544" s="11">
        <v>239078029</v>
      </c>
      <c r="BC544" s="13">
        <v>242433832</v>
      </c>
      <c r="BD544" s="13">
        <v>247217860</v>
      </c>
      <c r="BE544" s="7">
        <v>47.84</v>
      </c>
    </row>
    <row r="545" spans="1:57">
      <c r="A545">
        <v>27221</v>
      </c>
      <c r="B545" t="s">
        <v>547</v>
      </c>
      <c r="C545" t="s">
        <v>569</v>
      </c>
      <c r="D545" s="11">
        <v>77292</v>
      </c>
      <c r="E545" s="11">
        <v>76861</v>
      </c>
      <c r="F545" s="11">
        <v>76881</v>
      </c>
      <c r="G545" s="11">
        <v>76476</v>
      </c>
      <c r="H545" s="11">
        <v>75900</v>
      </c>
      <c r="I545" s="11">
        <v>75246</v>
      </c>
      <c r="J545" s="11">
        <v>74595</v>
      </c>
      <c r="K545" s="11">
        <v>74318</v>
      </c>
      <c r="L545" s="11">
        <v>73892</v>
      </c>
      <c r="M545" s="11">
        <v>73349</v>
      </c>
      <c r="N545" s="11">
        <v>72751</v>
      </c>
      <c r="O545" s="11">
        <v>72166</v>
      </c>
      <c r="P545" s="11">
        <v>71650</v>
      </c>
      <c r="Q545" s="11">
        <v>71498</v>
      </c>
      <c r="R545" s="11">
        <v>71001</v>
      </c>
      <c r="S545" s="6">
        <v>70252</v>
      </c>
      <c r="T545" s="13">
        <v>69581</v>
      </c>
      <c r="U545" s="11"/>
      <c r="V545" s="11">
        <v>21831468</v>
      </c>
      <c r="W545" s="11">
        <v>23068473</v>
      </c>
      <c r="X545" s="11">
        <v>24041380</v>
      </c>
      <c r="Y545" s="11">
        <v>24670137</v>
      </c>
      <c r="Z545" s="11">
        <v>24810734</v>
      </c>
      <c r="AA545" s="11">
        <v>22752696</v>
      </c>
      <c r="AB545" s="11">
        <v>22284623</v>
      </c>
      <c r="AC545" s="11">
        <v>24023071</v>
      </c>
      <c r="AD545" s="11">
        <v>22096605</v>
      </c>
      <c r="AE545" s="11">
        <v>22576531</v>
      </c>
      <c r="AF545" s="11">
        <v>22259830</v>
      </c>
      <c r="AG545" s="11">
        <v>21388120</v>
      </c>
      <c r="AH545" s="11">
        <v>21911534</v>
      </c>
      <c r="AI545" s="11">
        <v>22641438</v>
      </c>
      <c r="AJ545" s="12">
        <v>23203108</v>
      </c>
      <c r="AK545" s="13">
        <v>25758105</v>
      </c>
      <c r="AL545" s="13">
        <v>23734690</v>
      </c>
      <c r="AM545" s="12"/>
      <c r="AN545" s="11">
        <v>113198382</v>
      </c>
      <c r="AO545" s="11">
        <v>110023855</v>
      </c>
      <c r="AP545" s="11">
        <v>106834541</v>
      </c>
      <c r="AQ545" s="11">
        <v>102699109</v>
      </c>
      <c r="AR545" s="11">
        <v>99755850</v>
      </c>
      <c r="AS545" s="11">
        <v>99971539</v>
      </c>
      <c r="AT545" s="11">
        <v>102155653</v>
      </c>
      <c r="AU545" s="11">
        <v>102981825</v>
      </c>
      <c r="AV545" s="11">
        <v>101963131</v>
      </c>
      <c r="AW545" s="11">
        <v>99354756</v>
      </c>
      <c r="AX545" s="11">
        <v>90912907</v>
      </c>
      <c r="AY545" s="11">
        <v>90664210</v>
      </c>
      <c r="AZ545" s="11">
        <v>90416629</v>
      </c>
      <c r="BA545" s="11">
        <v>90658164</v>
      </c>
      <c r="BB545" s="11">
        <v>89592897</v>
      </c>
      <c r="BC545" s="13">
        <v>90649375</v>
      </c>
      <c r="BD545" s="13">
        <v>92059191</v>
      </c>
      <c r="BE545" s="7">
        <v>25.39</v>
      </c>
    </row>
    <row r="546" spans="1:57">
      <c r="A546">
        <v>27222</v>
      </c>
      <c r="B546" t="s">
        <v>547</v>
      </c>
      <c r="C546" t="s">
        <v>570</v>
      </c>
      <c r="D546" s="11">
        <v>120450</v>
      </c>
      <c r="E546" s="11">
        <v>120976</v>
      </c>
      <c r="F546" s="11">
        <v>120774</v>
      </c>
      <c r="G546" s="11">
        <v>120398</v>
      </c>
      <c r="H546" s="11">
        <v>119927</v>
      </c>
      <c r="I546" s="11">
        <v>119530</v>
      </c>
      <c r="J546" s="11">
        <v>119499</v>
      </c>
      <c r="K546" s="11">
        <v>119109</v>
      </c>
      <c r="L546" s="11">
        <v>118780</v>
      </c>
      <c r="M546" s="11">
        <v>118046</v>
      </c>
      <c r="N546" s="11">
        <v>117213</v>
      </c>
      <c r="O546" s="11">
        <v>116288</v>
      </c>
      <c r="P546" s="11">
        <v>115758</v>
      </c>
      <c r="Q546" s="11">
        <v>115095</v>
      </c>
      <c r="R546" s="11">
        <v>114324</v>
      </c>
      <c r="S546" s="6">
        <v>113310</v>
      </c>
      <c r="T546" s="13">
        <v>112487</v>
      </c>
      <c r="U546" s="11"/>
      <c r="V546" s="11">
        <v>46034564</v>
      </c>
      <c r="W546" s="11">
        <v>35380260</v>
      </c>
      <c r="X546" s="11">
        <v>35818228</v>
      </c>
      <c r="Y546" s="11">
        <v>38482331</v>
      </c>
      <c r="Z546" s="11">
        <v>37147970</v>
      </c>
      <c r="AA546" s="11">
        <v>35151571</v>
      </c>
      <c r="AB546" s="11">
        <v>36030836</v>
      </c>
      <c r="AC546" s="11">
        <v>35054389</v>
      </c>
      <c r="AD546" s="11">
        <v>34112523</v>
      </c>
      <c r="AE546" s="11">
        <v>35962380</v>
      </c>
      <c r="AF546" s="11">
        <v>39676315</v>
      </c>
      <c r="AG546" s="11">
        <v>35880642</v>
      </c>
      <c r="AH546" s="11">
        <v>38624609</v>
      </c>
      <c r="AI546" s="11">
        <v>41274332</v>
      </c>
      <c r="AJ546" s="12">
        <v>38594046</v>
      </c>
      <c r="AK546" s="13">
        <v>39164212</v>
      </c>
      <c r="AL546" s="13">
        <v>37868261</v>
      </c>
      <c r="AM546" s="12"/>
      <c r="AN546" s="11">
        <v>173792935</v>
      </c>
      <c r="AO546" s="11">
        <v>170587428</v>
      </c>
      <c r="AP546" s="11">
        <v>166145193</v>
      </c>
      <c r="AQ546" s="11">
        <v>157114233</v>
      </c>
      <c r="AR546" s="11">
        <v>153443398</v>
      </c>
      <c r="AS546" s="11">
        <v>153037268</v>
      </c>
      <c r="AT546" s="11">
        <v>161624469</v>
      </c>
      <c r="AU546" s="11">
        <v>157358354</v>
      </c>
      <c r="AV546" s="11">
        <v>158797278</v>
      </c>
      <c r="AW546" s="11">
        <v>152823907</v>
      </c>
      <c r="AX546" s="11">
        <v>141493564</v>
      </c>
      <c r="AY546" s="11">
        <v>139590896</v>
      </c>
      <c r="AZ546" s="11">
        <v>138054017</v>
      </c>
      <c r="BA546" s="11">
        <v>136741559</v>
      </c>
      <c r="BB546" s="11">
        <v>137720802</v>
      </c>
      <c r="BC546" s="13">
        <v>138309418</v>
      </c>
      <c r="BD546" s="13">
        <v>140039512</v>
      </c>
      <c r="BE546" s="7">
        <v>26.44</v>
      </c>
    </row>
    <row r="547" spans="1:57">
      <c r="A547">
        <v>27223</v>
      </c>
      <c r="B547" t="s">
        <v>547</v>
      </c>
      <c r="C547" t="s">
        <v>571</v>
      </c>
      <c r="D547" s="11">
        <v>134885</v>
      </c>
      <c r="E547" s="11">
        <v>134291</v>
      </c>
      <c r="F547" s="11">
        <v>133928</v>
      </c>
      <c r="G547" s="11">
        <v>133338</v>
      </c>
      <c r="H547" s="11">
        <v>132466</v>
      </c>
      <c r="I547" s="11">
        <v>131761</v>
      </c>
      <c r="J547" s="11">
        <v>130808</v>
      </c>
      <c r="K547" s="11">
        <v>129677</v>
      </c>
      <c r="L547" s="11">
        <v>128908</v>
      </c>
      <c r="M547" s="11">
        <v>128100</v>
      </c>
      <c r="N547" s="11">
        <v>127083</v>
      </c>
      <c r="O547" s="11">
        <v>126190</v>
      </c>
      <c r="P547" s="11">
        <v>125287</v>
      </c>
      <c r="Q547" s="11">
        <v>124917</v>
      </c>
      <c r="R547" s="11">
        <v>123857</v>
      </c>
      <c r="S547" s="6">
        <v>122721</v>
      </c>
      <c r="T547" s="13">
        <v>121879</v>
      </c>
      <c r="U547" s="11"/>
      <c r="V547" s="11">
        <v>44765739</v>
      </c>
      <c r="W547" s="11">
        <v>46202824</v>
      </c>
      <c r="X547" s="11">
        <v>52354240</v>
      </c>
      <c r="Y547" s="11">
        <v>44992897</v>
      </c>
      <c r="Z547" s="11">
        <v>45497832</v>
      </c>
      <c r="AA547" s="11">
        <v>45403936</v>
      </c>
      <c r="AB547" s="11">
        <v>43899557</v>
      </c>
      <c r="AC547" s="11">
        <v>45304224</v>
      </c>
      <c r="AD547" s="11">
        <v>44824506</v>
      </c>
      <c r="AE547" s="11">
        <v>49428144</v>
      </c>
      <c r="AF547" s="11">
        <v>48188941</v>
      </c>
      <c r="AG547" s="11">
        <v>52049836</v>
      </c>
      <c r="AH547" s="11">
        <v>54162651</v>
      </c>
      <c r="AI547" s="11">
        <v>52037603</v>
      </c>
      <c r="AJ547" s="12">
        <v>50796945</v>
      </c>
      <c r="AK547" s="13">
        <v>52950947</v>
      </c>
      <c r="AL547" s="13">
        <v>54621945</v>
      </c>
      <c r="AM547" s="12"/>
      <c r="AN547" s="11">
        <v>179925211</v>
      </c>
      <c r="AO547" s="11">
        <v>172142849</v>
      </c>
      <c r="AP547" s="11">
        <v>164882294</v>
      </c>
      <c r="AQ547" s="11">
        <v>153260952</v>
      </c>
      <c r="AR547" s="11">
        <v>150384066</v>
      </c>
      <c r="AS547" s="11">
        <v>152058370</v>
      </c>
      <c r="AT547" s="11">
        <v>155116515</v>
      </c>
      <c r="AU547" s="11">
        <v>156185899</v>
      </c>
      <c r="AV547" s="11">
        <v>156620113</v>
      </c>
      <c r="AW547" s="11">
        <v>151528425</v>
      </c>
      <c r="AX547" s="11">
        <v>137867774</v>
      </c>
      <c r="AY547" s="11">
        <v>136590255</v>
      </c>
      <c r="AZ547" s="11">
        <v>134877155</v>
      </c>
      <c r="BA547" s="11">
        <v>133911926</v>
      </c>
      <c r="BB547" s="11">
        <v>134696352</v>
      </c>
      <c r="BC547" s="13">
        <v>137060595</v>
      </c>
      <c r="BD547" s="13">
        <v>140590828</v>
      </c>
      <c r="BE547" s="7">
        <v>12.28</v>
      </c>
    </row>
    <row r="548" spans="1:57">
      <c r="A548">
        <v>27224</v>
      </c>
      <c r="B548" t="s">
        <v>547</v>
      </c>
      <c r="C548" t="s">
        <v>572</v>
      </c>
      <c r="D548" s="11">
        <v>84199</v>
      </c>
      <c r="E548" s="11">
        <v>84039</v>
      </c>
      <c r="F548" s="11">
        <v>84365</v>
      </c>
      <c r="G548" s="11">
        <v>84076</v>
      </c>
      <c r="H548" s="11">
        <v>84041</v>
      </c>
      <c r="I548" s="11">
        <v>83873</v>
      </c>
      <c r="J548" s="11">
        <v>83391</v>
      </c>
      <c r="K548" s="11">
        <v>83170</v>
      </c>
      <c r="L548" s="11">
        <v>82758</v>
      </c>
      <c r="M548" s="11">
        <v>82470</v>
      </c>
      <c r="N548" s="11">
        <v>82844</v>
      </c>
      <c r="O548" s="11">
        <v>83253</v>
      </c>
      <c r="P548" s="11">
        <v>83041</v>
      </c>
      <c r="Q548" s="11">
        <v>83235</v>
      </c>
      <c r="R548" s="11">
        <v>84156</v>
      </c>
      <c r="S548" s="6">
        <v>84327</v>
      </c>
      <c r="T548" s="13">
        <v>84214</v>
      </c>
      <c r="U548" s="11"/>
      <c r="V548" s="11">
        <v>30614986</v>
      </c>
      <c r="W548" s="11">
        <v>30538783</v>
      </c>
      <c r="X548" s="11">
        <v>29923253</v>
      </c>
      <c r="Y548" s="11">
        <v>29895062</v>
      </c>
      <c r="Z548" s="11">
        <v>28589331</v>
      </c>
      <c r="AA548" s="11">
        <v>29562378</v>
      </c>
      <c r="AB548" s="11">
        <v>30921921</v>
      </c>
      <c r="AC548" s="11">
        <v>29190927</v>
      </c>
      <c r="AD548" s="11">
        <v>29789931</v>
      </c>
      <c r="AE548" s="11">
        <v>33195864</v>
      </c>
      <c r="AF548" s="11">
        <v>32339619</v>
      </c>
      <c r="AG548" s="11">
        <v>33084853</v>
      </c>
      <c r="AH548" s="11">
        <v>31391654</v>
      </c>
      <c r="AI548" s="11">
        <v>32196902</v>
      </c>
      <c r="AJ548" s="12">
        <v>32357187</v>
      </c>
      <c r="AK548" s="13">
        <v>40293509</v>
      </c>
      <c r="AL548" s="13">
        <v>33533891</v>
      </c>
      <c r="AM548" s="12"/>
      <c r="AN548" s="11">
        <v>131436036</v>
      </c>
      <c r="AO548" s="11">
        <v>128690399</v>
      </c>
      <c r="AP548" s="11">
        <v>124636883</v>
      </c>
      <c r="AQ548" s="11">
        <v>117845395</v>
      </c>
      <c r="AR548" s="11">
        <v>115541474</v>
      </c>
      <c r="AS548" s="11">
        <v>116000678</v>
      </c>
      <c r="AT548" s="11">
        <v>120519273</v>
      </c>
      <c r="AU548" s="11">
        <v>119374306</v>
      </c>
      <c r="AV548" s="11">
        <v>118640930</v>
      </c>
      <c r="AW548" s="11">
        <v>115410109</v>
      </c>
      <c r="AX548" s="11">
        <v>106647855</v>
      </c>
      <c r="AY548" s="11">
        <v>105554562</v>
      </c>
      <c r="AZ548" s="11">
        <v>108086585</v>
      </c>
      <c r="BA548" s="11">
        <v>107146324</v>
      </c>
      <c r="BB548" s="11">
        <v>109062592</v>
      </c>
      <c r="BC548" s="13">
        <v>112723713</v>
      </c>
      <c r="BD548" s="13">
        <v>114787910</v>
      </c>
      <c r="BE548" s="7">
        <v>14.88</v>
      </c>
    </row>
    <row r="549" spans="1:57">
      <c r="A549">
        <v>27225</v>
      </c>
      <c r="B549" t="s">
        <v>547</v>
      </c>
      <c r="C549" t="s">
        <v>573</v>
      </c>
      <c r="D549" s="11">
        <v>62349</v>
      </c>
      <c r="E549" s="11">
        <v>62005</v>
      </c>
      <c r="F549" s="11">
        <v>61518</v>
      </c>
      <c r="G549" s="11">
        <v>61400</v>
      </c>
      <c r="H549" s="11">
        <v>61206</v>
      </c>
      <c r="I549" s="11">
        <v>60886</v>
      </c>
      <c r="J549" s="11">
        <v>60430</v>
      </c>
      <c r="K549" s="11">
        <v>60284</v>
      </c>
      <c r="L549" s="11">
        <v>60014</v>
      </c>
      <c r="M549" s="11">
        <v>59809</v>
      </c>
      <c r="N549" s="11">
        <v>59585</v>
      </c>
      <c r="O549" s="11">
        <v>58977</v>
      </c>
      <c r="P549" s="11">
        <v>58630</v>
      </c>
      <c r="Q549" s="11">
        <v>58467</v>
      </c>
      <c r="R549" s="11">
        <v>57856</v>
      </c>
      <c r="S549" s="6">
        <v>57674</v>
      </c>
      <c r="T549" s="13">
        <v>57667</v>
      </c>
      <c r="U549" s="11"/>
      <c r="V549" s="11">
        <v>27237690</v>
      </c>
      <c r="W549" s="11">
        <v>25071845</v>
      </c>
      <c r="X549" s="11">
        <v>31097743</v>
      </c>
      <c r="Y549" s="11">
        <v>21690803</v>
      </c>
      <c r="Z549" s="11">
        <v>19638089</v>
      </c>
      <c r="AA549" s="11">
        <v>19861224</v>
      </c>
      <c r="AB549" s="11">
        <v>18668505</v>
      </c>
      <c r="AC549" s="11">
        <v>20120317</v>
      </c>
      <c r="AD549" s="11">
        <v>20525060</v>
      </c>
      <c r="AE549" s="11">
        <v>24042753</v>
      </c>
      <c r="AF549" s="11">
        <v>26028910</v>
      </c>
      <c r="AG549" s="11">
        <v>22132817</v>
      </c>
      <c r="AH549" s="11">
        <v>22663513</v>
      </c>
      <c r="AI549" s="11">
        <v>28523879</v>
      </c>
      <c r="AJ549" s="12">
        <v>24451007</v>
      </c>
      <c r="AK549" s="13">
        <v>21696843</v>
      </c>
      <c r="AL549" s="13">
        <v>22535095</v>
      </c>
      <c r="AM549" s="12"/>
      <c r="AN549" s="11">
        <v>93972086</v>
      </c>
      <c r="AO549" s="11">
        <v>93629606</v>
      </c>
      <c r="AP549" s="11">
        <v>90099962</v>
      </c>
      <c r="AQ549" s="11">
        <v>84883582</v>
      </c>
      <c r="AR549" s="11">
        <v>82659947</v>
      </c>
      <c r="AS549" s="11">
        <v>83751160</v>
      </c>
      <c r="AT549" s="11">
        <v>87471829</v>
      </c>
      <c r="AU549" s="11">
        <v>87450440</v>
      </c>
      <c r="AV549" s="11">
        <v>86504730</v>
      </c>
      <c r="AW549" s="11">
        <v>85679809</v>
      </c>
      <c r="AX549" s="11">
        <v>80574738</v>
      </c>
      <c r="AY549" s="11">
        <v>79149322</v>
      </c>
      <c r="AZ549" s="11">
        <v>79515165</v>
      </c>
      <c r="BA549" s="11">
        <v>78013565</v>
      </c>
      <c r="BB549" s="11">
        <v>79162781</v>
      </c>
      <c r="BC549" s="13">
        <v>81853351</v>
      </c>
      <c r="BD549" s="13">
        <v>80887693</v>
      </c>
      <c r="BE549" s="7">
        <v>11.35</v>
      </c>
    </row>
    <row r="550" spans="1:57">
      <c r="A550">
        <v>27226</v>
      </c>
      <c r="B550" t="s">
        <v>547</v>
      </c>
      <c r="C550" t="s">
        <v>574</v>
      </c>
      <c r="D550" s="11">
        <v>66808</v>
      </c>
      <c r="E550" s="11">
        <v>66401</v>
      </c>
      <c r="F550" s="11">
        <v>66231</v>
      </c>
      <c r="G550" s="11">
        <v>65886</v>
      </c>
      <c r="H550" s="11">
        <v>65843</v>
      </c>
      <c r="I550" s="11">
        <v>66172</v>
      </c>
      <c r="J550" s="11">
        <v>66246</v>
      </c>
      <c r="K550" s="11">
        <v>66021</v>
      </c>
      <c r="L550" s="11">
        <v>66052</v>
      </c>
      <c r="M550" s="11">
        <v>66150</v>
      </c>
      <c r="N550" s="11">
        <v>66281</v>
      </c>
      <c r="O550" s="11">
        <v>66109</v>
      </c>
      <c r="P550" s="11">
        <v>65903</v>
      </c>
      <c r="Q550" s="11">
        <v>65867</v>
      </c>
      <c r="R550" s="11">
        <v>65991</v>
      </c>
      <c r="S550" s="6">
        <v>65571</v>
      </c>
      <c r="T550" s="13">
        <v>65182</v>
      </c>
      <c r="U550" s="11"/>
      <c r="V550" s="11">
        <v>19074132</v>
      </c>
      <c r="W550" s="11">
        <v>18795972</v>
      </c>
      <c r="X550" s="11">
        <v>19707129</v>
      </c>
      <c r="Y550" s="11">
        <v>19577230</v>
      </c>
      <c r="Z550" s="11">
        <v>19003397</v>
      </c>
      <c r="AA550" s="11">
        <v>18989591</v>
      </c>
      <c r="AB550" s="11">
        <v>18744597</v>
      </c>
      <c r="AC550" s="11">
        <v>18463678</v>
      </c>
      <c r="AD550" s="11">
        <v>18383064</v>
      </c>
      <c r="AE550" s="11">
        <v>19335845</v>
      </c>
      <c r="AF550" s="11">
        <v>20625360</v>
      </c>
      <c r="AG550" s="11">
        <v>20960572</v>
      </c>
      <c r="AH550" s="11">
        <v>20967800</v>
      </c>
      <c r="AI550" s="11">
        <v>22773691</v>
      </c>
      <c r="AJ550" s="12">
        <v>22461580</v>
      </c>
      <c r="AK550" s="13">
        <v>23076220</v>
      </c>
      <c r="AL550" s="13">
        <v>22719686</v>
      </c>
      <c r="AM550" s="12"/>
      <c r="AN550" s="11">
        <v>99779942</v>
      </c>
      <c r="AO550" s="11">
        <v>97298451</v>
      </c>
      <c r="AP550" s="11">
        <v>94561578</v>
      </c>
      <c r="AQ550" s="11">
        <v>89877474</v>
      </c>
      <c r="AR550" s="11">
        <v>88637307</v>
      </c>
      <c r="AS550" s="11">
        <v>91785923</v>
      </c>
      <c r="AT550" s="11">
        <v>99922939</v>
      </c>
      <c r="AU550" s="11">
        <v>93834567</v>
      </c>
      <c r="AV550" s="11">
        <v>92665594</v>
      </c>
      <c r="AW550" s="11">
        <v>90257904</v>
      </c>
      <c r="AX550" s="11">
        <v>83651816</v>
      </c>
      <c r="AY550" s="11">
        <v>83897110</v>
      </c>
      <c r="AZ550" s="11">
        <v>85560517</v>
      </c>
      <c r="BA550" s="11">
        <v>84148780</v>
      </c>
      <c r="BB550" s="11">
        <v>85122403</v>
      </c>
      <c r="BC550" s="13">
        <v>86087618</v>
      </c>
      <c r="BD550" s="13">
        <v>87585868</v>
      </c>
      <c r="BE550" s="7">
        <v>8.89</v>
      </c>
    </row>
    <row r="551" spans="1:57">
      <c r="A551">
        <v>27227</v>
      </c>
      <c r="B551" t="s">
        <v>547</v>
      </c>
      <c r="C551" t="s">
        <v>575</v>
      </c>
      <c r="D551" s="11">
        <v>497043</v>
      </c>
      <c r="E551" s="11">
        <v>496747</v>
      </c>
      <c r="F551" s="11">
        <v>496206</v>
      </c>
      <c r="G551" s="11">
        <v>496242</v>
      </c>
      <c r="H551" s="11">
        <v>495748</v>
      </c>
      <c r="I551" s="11">
        <v>494422</v>
      </c>
      <c r="J551" s="11">
        <v>492473</v>
      </c>
      <c r="K551" s="11">
        <v>490631</v>
      </c>
      <c r="L551" s="11">
        <v>488613</v>
      </c>
      <c r="M551" s="11">
        <v>487869</v>
      </c>
      <c r="N551" s="11">
        <v>487341</v>
      </c>
      <c r="O551" s="11">
        <v>486260</v>
      </c>
      <c r="P551" s="11">
        <v>485398</v>
      </c>
      <c r="Q551" s="11">
        <v>484650</v>
      </c>
      <c r="R551" s="11">
        <v>482165</v>
      </c>
      <c r="S551" s="6">
        <v>479933</v>
      </c>
      <c r="T551" s="13">
        <v>476959</v>
      </c>
      <c r="U551" s="11"/>
      <c r="V551" s="11">
        <v>164567767</v>
      </c>
      <c r="W551" s="11">
        <v>175325866</v>
      </c>
      <c r="X551" s="11">
        <v>190040871</v>
      </c>
      <c r="Y551" s="11">
        <v>175162029</v>
      </c>
      <c r="Z551" s="11">
        <v>172486080</v>
      </c>
      <c r="AA551" s="11">
        <v>173244478</v>
      </c>
      <c r="AB551" s="11">
        <v>166779260</v>
      </c>
      <c r="AC551" s="11">
        <v>167221249</v>
      </c>
      <c r="AD551" s="11">
        <v>172500297</v>
      </c>
      <c r="AE551" s="11">
        <v>181450331</v>
      </c>
      <c r="AF551" s="11">
        <v>180910559</v>
      </c>
      <c r="AG551" s="11">
        <v>185752837</v>
      </c>
      <c r="AH551" s="11">
        <v>185095693</v>
      </c>
      <c r="AI551" s="11">
        <v>197701910</v>
      </c>
      <c r="AJ551" s="12">
        <v>200410474</v>
      </c>
      <c r="AK551" s="13">
        <v>205784591</v>
      </c>
      <c r="AL551" s="13">
        <v>200023698</v>
      </c>
      <c r="AM551" s="12"/>
      <c r="AN551" s="11">
        <v>709780954</v>
      </c>
      <c r="AO551" s="11">
        <v>694966626</v>
      </c>
      <c r="AP551" s="11">
        <v>671379492</v>
      </c>
      <c r="AQ551" s="11">
        <v>633699097</v>
      </c>
      <c r="AR551" s="11">
        <v>626136383</v>
      </c>
      <c r="AS551" s="11">
        <v>633584652</v>
      </c>
      <c r="AT551" s="11">
        <v>662856624</v>
      </c>
      <c r="AU551" s="11">
        <v>666865654</v>
      </c>
      <c r="AV551" s="11">
        <v>665690997</v>
      </c>
      <c r="AW551" s="11">
        <v>646035750</v>
      </c>
      <c r="AX551" s="11">
        <v>595888879</v>
      </c>
      <c r="AY551" s="11">
        <v>589350461</v>
      </c>
      <c r="AZ551" s="11">
        <v>591827502</v>
      </c>
      <c r="BA551" s="11">
        <v>595981282</v>
      </c>
      <c r="BB551" s="11">
        <v>604430745</v>
      </c>
      <c r="BC551" s="13">
        <v>608089949</v>
      </c>
      <c r="BD551" s="13">
        <v>627136185</v>
      </c>
      <c r="BE551" s="7">
        <v>61.81</v>
      </c>
    </row>
    <row r="552" spans="1:57">
      <c r="A552">
        <v>27228</v>
      </c>
      <c r="B552" t="s">
        <v>547</v>
      </c>
      <c r="C552" t="s">
        <v>576</v>
      </c>
      <c r="D552" s="11">
        <v>64360</v>
      </c>
      <c r="E552" s="11">
        <v>64577</v>
      </c>
      <c r="F552" s="11">
        <v>64844</v>
      </c>
      <c r="G552" s="11">
        <v>65036</v>
      </c>
      <c r="H552" s="11">
        <v>65272</v>
      </c>
      <c r="I552" s="11">
        <v>65423</v>
      </c>
      <c r="J552" s="11">
        <v>65443</v>
      </c>
      <c r="K552" s="11">
        <v>65370</v>
      </c>
      <c r="L552" s="11">
        <v>65278</v>
      </c>
      <c r="M552" s="11">
        <v>65112</v>
      </c>
      <c r="N552" s="11">
        <v>64795</v>
      </c>
      <c r="O552" s="11">
        <v>64436</v>
      </c>
      <c r="P552" s="11">
        <v>64062</v>
      </c>
      <c r="Q552" s="11">
        <v>63949</v>
      </c>
      <c r="R552" s="11">
        <v>63433</v>
      </c>
      <c r="S552" s="6">
        <v>63160</v>
      </c>
      <c r="T552" s="13">
        <v>62746</v>
      </c>
      <c r="U552" s="11"/>
      <c r="V552" s="11">
        <v>19394634</v>
      </c>
      <c r="W552" s="11">
        <v>20478024</v>
      </c>
      <c r="X552" s="11">
        <v>20441755</v>
      </c>
      <c r="Y552" s="11">
        <v>20486479</v>
      </c>
      <c r="Z552" s="11">
        <v>20369766</v>
      </c>
      <c r="AA552" s="11">
        <v>20169047</v>
      </c>
      <c r="AB552" s="11">
        <v>18709764</v>
      </c>
      <c r="AC552" s="11">
        <v>19473272</v>
      </c>
      <c r="AD552" s="11">
        <v>20100848</v>
      </c>
      <c r="AE552" s="11">
        <v>21341729</v>
      </c>
      <c r="AF552" s="11">
        <v>22070479</v>
      </c>
      <c r="AG552" s="11">
        <v>20905522</v>
      </c>
      <c r="AH552" s="11">
        <v>22156910</v>
      </c>
      <c r="AI552" s="11">
        <v>27562210</v>
      </c>
      <c r="AJ552" s="12">
        <v>21471568</v>
      </c>
      <c r="AK552" s="13">
        <v>22143185</v>
      </c>
      <c r="AL552" s="13">
        <v>22058916</v>
      </c>
      <c r="AM552" s="12"/>
      <c r="AN552" s="11">
        <v>81103552</v>
      </c>
      <c r="AO552" s="11">
        <v>78789882</v>
      </c>
      <c r="AP552" s="11">
        <v>75244149</v>
      </c>
      <c r="AQ552" s="11">
        <v>71475353</v>
      </c>
      <c r="AR552" s="11">
        <v>69383670</v>
      </c>
      <c r="AS552" s="11">
        <v>71814785</v>
      </c>
      <c r="AT552" s="11">
        <v>71926316</v>
      </c>
      <c r="AU552" s="11">
        <v>71843373</v>
      </c>
      <c r="AV552" s="11">
        <v>71473911</v>
      </c>
      <c r="AW552" s="11">
        <v>69326690</v>
      </c>
      <c r="AX552" s="11">
        <v>65333290</v>
      </c>
      <c r="AY552" s="11">
        <v>64424991</v>
      </c>
      <c r="AZ552" s="11">
        <v>64109935</v>
      </c>
      <c r="BA552" s="11">
        <v>63242625</v>
      </c>
      <c r="BB552" s="11">
        <v>63871846</v>
      </c>
      <c r="BC552" s="13">
        <v>64454910</v>
      </c>
      <c r="BD552" s="13">
        <v>65216799</v>
      </c>
      <c r="BE552" s="7">
        <v>48.48</v>
      </c>
    </row>
    <row r="553" spans="1:57">
      <c r="A553">
        <v>27229</v>
      </c>
      <c r="B553" t="s">
        <v>547</v>
      </c>
      <c r="C553" t="s">
        <v>577</v>
      </c>
      <c r="D553" s="11">
        <v>55381</v>
      </c>
      <c r="E553" s="11">
        <v>56000</v>
      </c>
      <c r="F553" s="11">
        <v>56272</v>
      </c>
      <c r="G553" s="11">
        <v>56891</v>
      </c>
      <c r="H553" s="11">
        <v>57129</v>
      </c>
      <c r="I553" s="11">
        <v>56839</v>
      </c>
      <c r="J553" s="11">
        <v>57029</v>
      </c>
      <c r="K553" s="11">
        <v>57064</v>
      </c>
      <c r="L553" s="11">
        <v>57095</v>
      </c>
      <c r="M553" s="11">
        <v>57134</v>
      </c>
      <c r="N553" s="11">
        <v>56938</v>
      </c>
      <c r="O553" s="11">
        <v>56774</v>
      </c>
      <c r="P553" s="11">
        <v>56753</v>
      </c>
      <c r="Q553" s="11">
        <v>56446</v>
      </c>
      <c r="R553" s="11">
        <v>56066</v>
      </c>
      <c r="S553" s="6">
        <v>55827</v>
      </c>
      <c r="T553" s="13">
        <v>55530</v>
      </c>
      <c r="U553" s="11"/>
      <c r="V553" s="11">
        <v>20588255</v>
      </c>
      <c r="W553" s="11">
        <v>18310900</v>
      </c>
      <c r="X553" s="11">
        <v>17046374</v>
      </c>
      <c r="Y553" s="11">
        <v>18102400</v>
      </c>
      <c r="Z553" s="11">
        <v>18083937</v>
      </c>
      <c r="AA553" s="11">
        <v>17523111</v>
      </c>
      <c r="AB553" s="11">
        <v>16182078</v>
      </c>
      <c r="AC553" s="11">
        <v>16213013</v>
      </c>
      <c r="AD553" s="11">
        <v>19556945</v>
      </c>
      <c r="AE553" s="11">
        <v>19085169</v>
      </c>
      <c r="AF553" s="11">
        <v>18453556</v>
      </c>
      <c r="AG553" s="11">
        <v>18250375</v>
      </c>
      <c r="AH553" s="11">
        <v>17943572</v>
      </c>
      <c r="AI553" s="11">
        <v>17661339</v>
      </c>
      <c r="AJ553" s="12">
        <v>19009484</v>
      </c>
      <c r="AK553" s="13">
        <v>19168087</v>
      </c>
      <c r="AL553" s="13">
        <v>18884803</v>
      </c>
      <c r="AM553" s="12"/>
      <c r="AN553" s="11">
        <v>83095130</v>
      </c>
      <c r="AO553" s="11">
        <v>81381868</v>
      </c>
      <c r="AP553" s="11">
        <v>80100364</v>
      </c>
      <c r="AQ553" s="11">
        <v>75244460</v>
      </c>
      <c r="AR553" s="11">
        <v>74864537</v>
      </c>
      <c r="AS553" s="11">
        <v>76651219</v>
      </c>
      <c r="AT553" s="11">
        <v>78191766</v>
      </c>
      <c r="AU553" s="11">
        <v>79457597</v>
      </c>
      <c r="AV553" s="11">
        <v>78815359</v>
      </c>
      <c r="AW553" s="11">
        <v>77089061</v>
      </c>
      <c r="AX553" s="11">
        <v>71458865</v>
      </c>
      <c r="AY553" s="11">
        <v>70537305</v>
      </c>
      <c r="AZ553" s="11">
        <v>70490510</v>
      </c>
      <c r="BA553" s="11">
        <v>70190423</v>
      </c>
      <c r="BB553" s="11">
        <v>70313950</v>
      </c>
      <c r="BC553" s="13">
        <v>72215001</v>
      </c>
      <c r="BD553" s="13">
        <v>73391311</v>
      </c>
      <c r="BE553" s="7">
        <v>18.739999999999998</v>
      </c>
    </row>
    <row r="554" spans="1:57">
      <c r="A554">
        <v>27230</v>
      </c>
      <c r="B554" t="s">
        <v>547</v>
      </c>
      <c r="C554" t="s">
        <v>578</v>
      </c>
      <c r="D554" s="11">
        <v>77599</v>
      </c>
      <c r="E554" s="11">
        <v>77782</v>
      </c>
      <c r="F554" s="11">
        <v>77796</v>
      </c>
      <c r="G554" s="11">
        <v>78013</v>
      </c>
      <c r="H554" s="11">
        <v>78043</v>
      </c>
      <c r="I554" s="11">
        <v>78532</v>
      </c>
      <c r="J554" s="11">
        <v>78628</v>
      </c>
      <c r="K554" s="11">
        <v>78539</v>
      </c>
      <c r="L554" s="11">
        <v>78470</v>
      </c>
      <c r="M554" s="11">
        <v>78492</v>
      </c>
      <c r="N554" s="11">
        <v>78400</v>
      </c>
      <c r="O554" s="11">
        <v>78083</v>
      </c>
      <c r="P554" s="11">
        <v>77590</v>
      </c>
      <c r="Q554" s="11">
        <v>77806</v>
      </c>
      <c r="R554" s="11">
        <v>77605</v>
      </c>
      <c r="S554" s="6">
        <v>77573</v>
      </c>
      <c r="T554" s="13">
        <v>77422</v>
      </c>
      <c r="U554" s="11"/>
      <c r="V554" s="11">
        <v>24195102</v>
      </c>
      <c r="W554" s="11">
        <v>20895576</v>
      </c>
      <c r="X554" s="11">
        <v>21856014</v>
      </c>
      <c r="Y554" s="11">
        <v>19563720</v>
      </c>
      <c r="Z554" s="11">
        <v>21277145</v>
      </c>
      <c r="AA554" s="11">
        <v>22625381</v>
      </c>
      <c r="AB554" s="11">
        <v>21676603</v>
      </c>
      <c r="AC554" s="11">
        <v>21840642</v>
      </c>
      <c r="AD554" s="11">
        <v>19613290</v>
      </c>
      <c r="AE554" s="11">
        <v>21752878</v>
      </c>
      <c r="AF554" s="11">
        <v>23306243</v>
      </c>
      <c r="AG554" s="11">
        <v>21668820</v>
      </c>
      <c r="AH554" s="11">
        <v>22496748</v>
      </c>
      <c r="AI554" s="11">
        <v>24612473</v>
      </c>
      <c r="AJ554" s="12">
        <v>22340775</v>
      </c>
      <c r="AK554" s="13">
        <v>25344252</v>
      </c>
      <c r="AL554" s="13">
        <v>23240669</v>
      </c>
      <c r="AM554" s="12"/>
      <c r="AN554" s="11">
        <v>132487734</v>
      </c>
      <c r="AO554" s="11">
        <v>129845673</v>
      </c>
      <c r="AP554" s="11">
        <v>128292637</v>
      </c>
      <c r="AQ554" s="11">
        <v>119401021</v>
      </c>
      <c r="AR554" s="11">
        <v>118096940</v>
      </c>
      <c r="AS554" s="11">
        <v>120315087</v>
      </c>
      <c r="AT554" s="11">
        <v>122909545</v>
      </c>
      <c r="AU554" s="11">
        <v>124019218</v>
      </c>
      <c r="AV554" s="11">
        <v>123241537</v>
      </c>
      <c r="AW554" s="11">
        <v>119814532</v>
      </c>
      <c r="AX554" s="11">
        <v>110913267</v>
      </c>
      <c r="AY554" s="11">
        <v>110463201</v>
      </c>
      <c r="AZ554" s="11">
        <v>110637912</v>
      </c>
      <c r="BA554" s="11">
        <v>112094264</v>
      </c>
      <c r="BB554" s="11">
        <v>109134237</v>
      </c>
      <c r="BC554" s="13">
        <v>111545317</v>
      </c>
      <c r="BD554" s="13">
        <v>113158044</v>
      </c>
      <c r="BE554" s="7">
        <v>25.55</v>
      </c>
    </row>
    <row r="555" spans="1:57">
      <c r="A555">
        <v>27231</v>
      </c>
      <c r="B555" t="s">
        <v>547</v>
      </c>
      <c r="C555" t="s">
        <v>579</v>
      </c>
      <c r="D555" s="11">
        <v>56144</v>
      </c>
      <c r="E555" s="11">
        <v>56100</v>
      </c>
      <c r="F555" s="11">
        <v>56298</v>
      </c>
      <c r="G555" s="11">
        <v>56608</v>
      </c>
      <c r="H555" s="11">
        <v>57404</v>
      </c>
      <c r="I555" s="11">
        <v>57460</v>
      </c>
      <c r="J555" s="11">
        <v>57772</v>
      </c>
      <c r="K555" s="11">
        <v>57802</v>
      </c>
      <c r="L555" s="11">
        <v>57600</v>
      </c>
      <c r="M555" s="11">
        <v>57478</v>
      </c>
      <c r="N555" s="11">
        <v>57479</v>
      </c>
      <c r="O555" s="11">
        <v>57360</v>
      </c>
      <c r="P555" s="11">
        <v>57340</v>
      </c>
      <c r="Q555" s="11">
        <v>57547</v>
      </c>
      <c r="R555" s="11">
        <v>57473</v>
      </c>
      <c r="S555" s="6">
        <v>57526</v>
      </c>
      <c r="T555" s="13">
        <v>57694</v>
      </c>
      <c r="U555" s="11"/>
      <c r="V555" s="11">
        <v>16361975</v>
      </c>
      <c r="W555" s="11">
        <v>16155160</v>
      </c>
      <c r="X555" s="11">
        <v>17431400</v>
      </c>
      <c r="Y555" s="11">
        <v>16963452</v>
      </c>
      <c r="Z555" s="11">
        <v>15721637</v>
      </c>
      <c r="AA555" s="11">
        <v>16609879</v>
      </c>
      <c r="AB555" s="11">
        <v>15251071</v>
      </c>
      <c r="AC555" s="11">
        <v>14692230</v>
      </c>
      <c r="AD555" s="11">
        <v>14757664</v>
      </c>
      <c r="AE555" s="11">
        <v>17028852</v>
      </c>
      <c r="AF555" s="11">
        <v>17178800</v>
      </c>
      <c r="AG555" s="11">
        <v>17831340</v>
      </c>
      <c r="AH555" s="11">
        <v>18406723</v>
      </c>
      <c r="AI555" s="11">
        <v>18448251</v>
      </c>
      <c r="AJ555" s="12">
        <v>18308049</v>
      </c>
      <c r="AK555" s="13">
        <v>18672785</v>
      </c>
      <c r="AL555" s="13">
        <v>18480947</v>
      </c>
      <c r="AM555" s="12"/>
      <c r="AN555" s="11">
        <v>97001176</v>
      </c>
      <c r="AO555" s="11">
        <v>96173888</v>
      </c>
      <c r="AP555" s="11">
        <v>92957748</v>
      </c>
      <c r="AQ555" s="11">
        <v>89680584</v>
      </c>
      <c r="AR555" s="11">
        <v>87717420</v>
      </c>
      <c r="AS555" s="11">
        <v>89931750</v>
      </c>
      <c r="AT555" s="11">
        <v>93288459</v>
      </c>
      <c r="AU555" s="11">
        <v>94358962</v>
      </c>
      <c r="AV555" s="11">
        <v>94995425</v>
      </c>
      <c r="AW555" s="11">
        <v>92455021</v>
      </c>
      <c r="AX555" s="11">
        <v>88528487</v>
      </c>
      <c r="AY555" s="11">
        <v>85175589</v>
      </c>
      <c r="AZ555" s="11">
        <v>84983429</v>
      </c>
      <c r="BA555" s="11">
        <v>84812026</v>
      </c>
      <c r="BB555" s="11">
        <v>86393097</v>
      </c>
      <c r="BC555" s="13">
        <v>86907137</v>
      </c>
      <c r="BD555" s="13">
        <v>87887091</v>
      </c>
      <c r="BE555" s="7">
        <v>11.86</v>
      </c>
    </row>
    <row r="556" spans="1:57">
      <c r="A556">
        <v>27232</v>
      </c>
      <c r="B556" t="s">
        <v>547</v>
      </c>
      <c r="C556" t="s">
        <v>580</v>
      </c>
      <c r="D556" s="11">
        <v>59781</v>
      </c>
      <c r="E556" s="11">
        <v>59866</v>
      </c>
      <c r="F556" s="11">
        <v>59877</v>
      </c>
      <c r="G556" s="11">
        <v>59748</v>
      </c>
      <c r="H556" s="11">
        <v>59469</v>
      </c>
      <c r="I556" s="11">
        <v>59061</v>
      </c>
      <c r="J556" s="11">
        <v>58743</v>
      </c>
      <c r="K556" s="11">
        <v>58415</v>
      </c>
      <c r="L556" s="11">
        <v>58252</v>
      </c>
      <c r="M556" s="11">
        <v>58194</v>
      </c>
      <c r="N556" s="11">
        <v>57931</v>
      </c>
      <c r="O556" s="11">
        <v>57657</v>
      </c>
      <c r="P556" s="11">
        <v>57267</v>
      </c>
      <c r="Q556" s="11">
        <v>57143</v>
      </c>
      <c r="R556" s="11">
        <v>56708</v>
      </c>
      <c r="S556" s="6">
        <v>56192</v>
      </c>
      <c r="T556" s="13">
        <v>55641</v>
      </c>
      <c r="U556" s="11"/>
      <c r="V556" s="11">
        <v>15957290</v>
      </c>
      <c r="W556" s="11">
        <v>14812328</v>
      </c>
      <c r="X556" s="11">
        <v>16805268</v>
      </c>
      <c r="Y556" s="11">
        <v>17047252</v>
      </c>
      <c r="Z556" s="11">
        <v>14423459</v>
      </c>
      <c r="AA556" s="11">
        <v>15397396</v>
      </c>
      <c r="AB556" s="11">
        <v>16752001</v>
      </c>
      <c r="AC556" s="11">
        <v>14590835</v>
      </c>
      <c r="AD556" s="11">
        <v>14114261</v>
      </c>
      <c r="AE556" s="11">
        <v>15189805</v>
      </c>
      <c r="AF556" s="11">
        <v>18684689</v>
      </c>
      <c r="AG556" s="11">
        <v>15899480</v>
      </c>
      <c r="AH556" s="11">
        <v>15863371</v>
      </c>
      <c r="AI556" s="11">
        <v>16558997</v>
      </c>
      <c r="AJ556" s="12">
        <v>17354846</v>
      </c>
      <c r="AK556" s="13">
        <v>18640627</v>
      </c>
      <c r="AL556" s="13">
        <v>18531991</v>
      </c>
      <c r="AM556" s="12"/>
      <c r="AN556" s="11">
        <v>85062680</v>
      </c>
      <c r="AO556" s="11">
        <v>82903560</v>
      </c>
      <c r="AP556" s="11">
        <v>79266684</v>
      </c>
      <c r="AQ556" s="11">
        <v>75530321</v>
      </c>
      <c r="AR556" s="11">
        <v>72762448</v>
      </c>
      <c r="AS556" s="11">
        <v>73628195</v>
      </c>
      <c r="AT556" s="11">
        <v>74967350</v>
      </c>
      <c r="AU556" s="11">
        <v>75673776</v>
      </c>
      <c r="AV556" s="11">
        <v>74458479</v>
      </c>
      <c r="AW556" s="11">
        <v>72823195</v>
      </c>
      <c r="AX556" s="11">
        <v>68541066</v>
      </c>
      <c r="AY556" s="11">
        <v>67385097</v>
      </c>
      <c r="AZ556" s="11">
        <v>67111821</v>
      </c>
      <c r="BA556" s="11">
        <v>66409966</v>
      </c>
      <c r="BB556" s="11">
        <v>66827210</v>
      </c>
      <c r="BC556" s="13">
        <v>66802658</v>
      </c>
      <c r="BD556" s="13">
        <v>67452989</v>
      </c>
      <c r="BE556" s="7">
        <v>36.1</v>
      </c>
    </row>
    <row r="557" spans="1:57">
      <c r="A557">
        <v>28100</v>
      </c>
      <c r="B557" t="s">
        <v>581</v>
      </c>
      <c r="C557" t="s">
        <v>582</v>
      </c>
      <c r="D557" s="11">
        <v>1470607</v>
      </c>
      <c r="E557" s="11">
        <v>1478380</v>
      </c>
      <c r="F557" s="11">
        <v>1483670</v>
      </c>
      <c r="G557" s="11">
        <v>1488637</v>
      </c>
      <c r="H557" s="11">
        <v>1493841</v>
      </c>
      <c r="I557" s="11">
        <v>1498805</v>
      </c>
      <c r="J557" s="11">
        <v>1502772</v>
      </c>
      <c r="K557" s="11">
        <v>1505111</v>
      </c>
      <c r="L557" s="11">
        <v>1508200</v>
      </c>
      <c r="M557" s="11">
        <v>1511351</v>
      </c>
      <c r="N557" s="11">
        <v>1511855</v>
      </c>
      <c r="O557" s="11">
        <v>1512109</v>
      </c>
      <c r="P557" s="11">
        <v>1512591</v>
      </c>
      <c r="Q557" s="11">
        <v>1511329</v>
      </c>
      <c r="R557" s="11">
        <v>1508142</v>
      </c>
      <c r="S557" s="6">
        <v>1504105</v>
      </c>
      <c r="T557" s="13">
        <v>1501113</v>
      </c>
      <c r="U557" s="11"/>
      <c r="V557" s="11">
        <v>896388656</v>
      </c>
      <c r="W557" s="11">
        <v>860576155</v>
      </c>
      <c r="X557" s="11">
        <v>879754569</v>
      </c>
      <c r="Y557" s="11">
        <v>834521462</v>
      </c>
      <c r="Z557" s="11">
        <v>818489603</v>
      </c>
      <c r="AA557" s="11">
        <v>1118155804</v>
      </c>
      <c r="AB557" s="11">
        <v>732165249</v>
      </c>
      <c r="AC557" s="11">
        <v>738002348</v>
      </c>
      <c r="AD557" s="11">
        <v>724882257</v>
      </c>
      <c r="AE557" s="11">
        <v>803217769</v>
      </c>
      <c r="AF557" s="11">
        <v>785183841</v>
      </c>
      <c r="AG557" s="11">
        <v>742317803</v>
      </c>
      <c r="AH557" s="11">
        <v>758180239</v>
      </c>
      <c r="AI557" s="11">
        <v>732585507</v>
      </c>
      <c r="AJ557" s="12">
        <v>714157855</v>
      </c>
      <c r="AK557" s="13">
        <v>737615816</v>
      </c>
      <c r="AL557" s="13">
        <v>743996812</v>
      </c>
      <c r="AM557" s="12"/>
      <c r="AN557" s="11">
        <v>2338324387</v>
      </c>
      <c r="AO557" s="11">
        <v>2287455471</v>
      </c>
      <c r="AP557" s="11">
        <v>2273848051</v>
      </c>
      <c r="AQ557" s="11">
        <v>2179806317</v>
      </c>
      <c r="AR557" s="11">
        <v>2151958386</v>
      </c>
      <c r="AS557" s="11">
        <v>2196006589</v>
      </c>
      <c r="AT557" s="11">
        <v>2318239715</v>
      </c>
      <c r="AU557" s="11">
        <v>2376472398</v>
      </c>
      <c r="AV557" s="11">
        <v>2394842765</v>
      </c>
      <c r="AW557" s="11">
        <v>2383518850</v>
      </c>
      <c r="AX557" s="11">
        <v>2250941878</v>
      </c>
      <c r="AY557" s="11">
        <v>2244525281</v>
      </c>
      <c r="AZ557" s="11">
        <v>2261151789</v>
      </c>
      <c r="BA557" s="11">
        <v>2266545053</v>
      </c>
      <c r="BB557" s="11">
        <v>8017940684</v>
      </c>
      <c r="BC557" s="13">
        <v>2311712129</v>
      </c>
      <c r="BD557" s="13">
        <v>2362987039</v>
      </c>
      <c r="BE557" s="7">
        <v>552.26</v>
      </c>
    </row>
    <row r="558" spans="1:57">
      <c r="A558">
        <v>28201</v>
      </c>
      <c r="B558" t="s">
        <v>581</v>
      </c>
      <c r="C558" t="s">
        <v>583</v>
      </c>
      <c r="D558" s="11">
        <v>532573</v>
      </c>
      <c r="E558" s="11">
        <v>532420</v>
      </c>
      <c r="F558" s="11">
        <v>533184</v>
      </c>
      <c r="G558" s="11">
        <v>532821</v>
      </c>
      <c r="H558" s="11">
        <v>532499</v>
      </c>
      <c r="I558" s="11">
        <v>532584</v>
      </c>
      <c r="J558" s="11">
        <v>532853</v>
      </c>
      <c r="K558" s="11">
        <v>533026</v>
      </c>
      <c r="L558" s="11">
        <v>533443</v>
      </c>
      <c r="M558" s="11">
        <v>533547</v>
      </c>
      <c r="N558" s="11">
        <v>533801</v>
      </c>
      <c r="O558" s="11">
        <v>533832</v>
      </c>
      <c r="P558" s="11">
        <v>533748</v>
      </c>
      <c r="Q558" s="11">
        <v>533868</v>
      </c>
      <c r="R558" s="11">
        <v>532949</v>
      </c>
      <c r="S558" s="6">
        <v>531289</v>
      </c>
      <c r="T558" s="13">
        <v>529626</v>
      </c>
      <c r="U558" s="11"/>
      <c r="V558" s="11">
        <v>204185592</v>
      </c>
      <c r="W558" s="11">
        <v>193105752</v>
      </c>
      <c r="X558" s="11">
        <v>189953764</v>
      </c>
      <c r="Y558" s="11">
        <v>199439560</v>
      </c>
      <c r="Z558" s="11">
        <v>191310418</v>
      </c>
      <c r="AA558" s="11">
        <v>191488027</v>
      </c>
      <c r="AB558" s="11">
        <v>185463221</v>
      </c>
      <c r="AC558" s="11">
        <v>191758873</v>
      </c>
      <c r="AD558" s="11">
        <v>195307701</v>
      </c>
      <c r="AE558" s="11">
        <v>209636905</v>
      </c>
      <c r="AF558" s="11">
        <v>216627885</v>
      </c>
      <c r="AG558" s="11">
        <v>209549026</v>
      </c>
      <c r="AH558" s="11">
        <v>202768181</v>
      </c>
      <c r="AI558" s="11">
        <v>207234045</v>
      </c>
      <c r="AJ558" s="12">
        <v>202906985</v>
      </c>
      <c r="AK558" s="13">
        <v>209064755</v>
      </c>
      <c r="AL558" s="13">
        <v>207960545</v>
      </c>
      <c r="AM558" s="12"/>
      <c r="AN558" s="11">
        <v>753368514</v>
      </c>
      <c r="AO558" s="11">
        <v>739710226</v>
      </c>
      <c r="AP558" s="11">
        <v>716791931</v>
      </c>
      <c r="AQ558" s="11">
        <v>683360691</v>
      </c>
      <c r="AR558" s="11">
        <v>671163468</v>
      </c>
      <c r="AS558" s="11">
        <v>693164951</v>
      </c>
      <c r="AT558" s="11">
        <v>728267334</v>
      </c>
      <c r="AU558" s="11">
        <v>736532280</v>
      </c>
      <c r="AV558" s="11">
        <v>739103505</v>
      </c>
      <c r="AW558" s="11">
        <v>731424932</v>
      </c>
      <c r="AX558" s="11">
        <v>681830202</v>
      </c>
      <c r="AY558" s="11">
        <v>687075826</v>
      </c>
      <c r="AZ558" s="11">
        <v>698935870</v>
      </c>
      <c r="BA558" s="11">
        <v>698344786</v>
      </c>
      <c r="BB558" s="13">
        <v>711555597</v>
      </c>
      <c r="BC558" s="13">
        <v>718960930</v>
      </c>
      <c r="BD558" s="13">
        <v>733089031</v>
      </c>
      <c r="BE558" s="7">
        <v>534.44000000000005</v>
      </c>
    </row>
    <row r="559" spans="1:57">
      <c r="A559">
        <v>28202</v>
      </c>
      <c r="B559" t="s">
        <v>581</v>
      </c>
      <c r="C559" t="s">
        <v>584</v>
      </c>
      <c r="D559" s="11">
        <v>464170</v>
      </c>
      <c r="E559" s="11">
        <v>463256</v>
      </c>
      <c r="F559" s="11">
        <v>462386</v>
      </c>
      <c r="G559" s="11">
        <v>462082</v>
      </c>
      <c r="H559" s="11">
        <v>460263</v>
      </c>
      <c r="I559" s="11">
        <v>459568</v>
      </c>
      <c r="J559" s="11">
        <v>458958</v>
      </c>
      <c r="K559" s="11">
        <v>458603</v>
      </c>
      <c r="L559" s="11">
        <v>459933</v>
      </c>
      <c r="M559" s="11">
        <v>460245</v>
      </c>
      <c r="N559" s="11">
        <v>458754</v>
      </c>
      <c r="O559" s="11">
        <v>457216</v>
      </c>
      <c r="P559" s="11">
        <v>456592</v>
      </c>
      <c r="Q559" s="11">
        <v>456141</v>
      </c>
      <c r="R559" s="11">
        <v>454420</v>
      </c>
      <c r="S559" s="6">
        <v>453032</v>
      </c>
      <c r="T559" s="13">
        <v>452081</v>
      </c>
      <c r="U559" s="11"/>
      <c r="V559" s="11">
        <v>189792143</v>
      </c>
      <c r="W559" s="11">
        <v>182934320</v>
      </c>
      <c r="X559" s="11">
        <v>185429095</v>
      </c>
      <c r="Y559" s="11">
        <v>190333710</v>
      </c>
      <c r="Z559" s="11">
        <v>199445351</v>
      </c>
      <c r="AA559" s="11">
        <v>188919001</v>
      </c>
      <c r="AB559" s="11">
        <v>172271276</v>
      </c>
      <c r="AC559" s="11">
        <v>171641904</v>
      </c>
      <c r="AD559" s="11">
        <v>192140743</v>
      </c>
      <c r="AE559" s="11">
        <v>193462681</v>
      </c>
      <c r="AF559" s="11">
        <v>202841419</v>
      </c>
      <c r="AG559" s="11">
        <v>191518386</v>
      </c>
      <c r="AH559" s="11">
        <v>184335791</v>
      </c>
      <c r="AI559" s="11">
        <v>189083487</v>
      </c>
      <c r="AJ559" s="12">
        <v>194358458</v>
      </c>
      <c r="AK559" s="13">
        <v>202072289</v>
      </c>
      <c r="AL559" s="13">
        <v>202454198</v>
      </c>
      <c r="AM559" s="12"/>
      <c r="AN559" s="11">
        <v>668112586</v>
      </c>
      <c r="AO559" s="11">
        <v>647714356</v>
      </c>
      <c r="AP559" s="11">
        <v>628039813</v>
      </c>
      <c r="AQ559" s="11">
        <v>594594335</v>
      </c>
      <c r="AR559" s="11">
        <v>583002954</v>
      </c>
      <c r="AS559" s="11">
        <v>594663354</v>
      </c>
      <c r="AT559" s="11">
        <v>624976833</v>
      </c>
      <c r="AU559" s="11">
        <v>633358712</v>
      </c>
      <c r="AV559" s="11">
        <v>637790365</v>
      </c>
      <c r="AW559" s="11">
        <v>633208759</v>
      </c>
      <c r="AX559" s="11">
        <v>595214449</v>
      </c>
      <c r="AY559" s="11">
        <v>588054723</v>
      </c>
      <c r="AZ559" s="11">
        <v>590262862</v>
      </c>
      <c r="BA559" s="11">
        <v>589471934</v>
      </c>
      <c r="BB559" s="11">
        <v>594061554</v>
      </c>
      <c r="BC559" s="13">
        <v>603586027</v>
      </c>
      <c r="BD559" s="13">
        <v>616648377</v>
      </c>
      <c r="BE559" s="7">
        <v>49.97</v>
      </c>
    </row>
    <row r="560" spans="1:57">
      <c r="A560">
        <v>28203</v>
      </c>
      <c r="B560" t="s">
        <v>581</v>
      </c>
      <c r="C560" t="s">
        <v>585</v>
      </c>
      <c r="D560" s="11">
        <v>292316</v>
      </c>
      <c r="E560" s="11">
        <v>291649</v>
      </c>
      <c r="F560" s="11">
        <v>291422</v>
      </c>
      <c r="G560" s="11">
        <v>291782</v>
      </c>
      <c r="H560" s="11">
        <v>291567</v>
      </c>
      <c r="I560" s="11">
        <v>292032</v>
      </c>
      <c r="J560" s="11">
        <v>292164</v>
      </c>
      <c r="K560" s="11">
        <v>292966</v>
      </c>
      <c r="L560" s="11">
        <v>293537</v>
      </c>
      <c r="M560" s="11">
        <v>293846</v>
      </c>
      <c r="N560" s="11">
        <v>293784</v>
      </c>
      <c r="O560" s="11">
        <v>293593</v>
      </c>
      <c r="P560" s="11">
        <v>293606</v>
      </c>
      <c r="Q560" s="11">
        <v>294150</v>
      </c>
      <c r="R560" s="11">
        <v>294621</v>
      </c>
      <c r="S560" s="6">
        <v>295112</v>
      </c>
      <c r="T560" s="13">
        <v>295776</v>
      </c>
      <c r="U560" s="11"/>
      <c r="V560" s="11">
        <v>88453106</v>
      </c>
      <c r="W560" s="11">
        <v>97558685</v>
      </c>
      <c r="X560" s="11">
        <v>89912444</v>
      </c>
      <c r="Y560" s="11">
        <v>89253415</v>
      </c>
      <c r="Z560" s="11">
        <v>86949437</v>
      </c>
      <c r="AA560" s="11">
        <v>88774377</v>
      </c>
      <c r="AB560" s="11">
        <v>86597997</v>
      </c>
      <c r="AC560" s="11">
        <v>85128652</v>
      </c>
      <c r="AD560" s="11">
        <v>89918660</v>
      </c>
      <c r="AE560" s="11">
        <v>95932266</v>
      </c>
      <c r="AF560" s="11">
        <v>96526057</v>
      </c>
      <c r="AG560" s="11">
        <v>98480195</v>
      </c>
      <c r="AH560" s="11">
        <v>94482888</v>
      </c>
      <c r="AI560" s="11">
        <v>109507753</v>
      </c>
      <c r="AJ560" s="12">
        <v>98222919</v>
      </c>
      <c r="AK560" s="13">
        <v>99572905</v>
      </c>
      <c r="AL560" s="13">
        <v>106699754</v>
      </c>
      <c r="AM560" s="12"/>
      <c r="AN560" s="11">
        <v>437867515</v>
      </c>
      <c r="AO560" s="11">
        <v>427461029</v>
      </c>
      <c r="AP560" s="11">
        <v>417486770</v>
      </c>
      <c r="AQ560" s="11">
        <v>396630140</v>
      </c>
      <c r="AR560" s="11">
        <v>390761269</v>
      </c>
      <c r="AS560" s="11">
        <v>396480652</v>
      </c>
      <c r="AT560" s="11">
        <v>414560606</v>
      </c>
      <c r="AU560" s="11">
        <v>421056235</v>
      </c>
      <c r="AV560" s="11">
        <v>427614741</v>
      </c>
      <c r="AW560" s="11">
        <v>421545762</v>
      </c>
      <c r="AX560" s="11">
        <v>399675150</v>
      </c>
      <c r="AY560" s="11">
        <v>398893644</v>
      </c>
      <c r="AZ560" s="11">
        <v>397193482</v>
      </c>
      <c r="BA560" s="11">
        <v>401597515</v>
      </c>
      <c r="BB560" s="11">
        <v>402682426</v>
      </c>
      <c r="BC560" s="13">
        <v>406211312</v>
      </c>
      <c r="BD560" s="13">
        <v>417405722</v>
      </c>
      <c r="BE560" s="7">
        <v>49.25</v>
      </c>
    </row>
    <row r="561" spans="1:57">
      <c r="A561">
        <v>28204</v>
      </c>
      <c r="B561" t="s">
        <v>581</v>
      </c>
      <c r="C561" t="s">
        <v>586</v>
      </c>
      <c r="D561" s="11">
        <v>430267</v>
      </c>
      <c r="E561" s="11">
        <v>436877</v>
      </c>
      <c r="F561" s="11">
        <v>442045</v>
      </c>
      <c r="G561" s="11">
        <v>446251</v>
      </c>
      <c r="H561" s="11">
        <v>450974</v>
      </c>
      <c r="I561" s="11">
        <v>456951</v>
      </c>
      <c r="J561" s="11">
        <v>462044</v>
      </c>
      <c r="K561" s="11">
        <v>465951</v>
      </c>
      <c r="L561" s="11">
        <v>468887</v>
      </c>
      <c r="M561" s="11">
        <v>470682</v>
      </c>
      <c r="N561" s="11">
        <v>472055</v>
      </c>
      <c r="O561" s="11">
        <v>472650</v>
      </c>
      <c r="P561" s="11">
        <v>474474</v>
      </c>
      <c r="Q561" s="11">
        <v>476302</v>
      </c>
      <c r="R561" s="11">
        <v>477322</v>
      </c>
      <c r="S561" s="6">
        <v>478690</v>
      </c>
      <c r="T561" s="13">
        <v>479440</v>
      </c>
      <c r="U561" s="11"/>
      <c r="V561" s="11">
        <v>168019386</v>
      </c>
      <c r="W561" s="11">
        <v>149246528</v>
      </c>
      <c r="X561" s="11">
        <v>148307349</v>
      </c>
      <c r="Y561" s="11">
        <v>148971047</v>
      </c>
      <c r="Z561" s="11">
        <v>149174106</v>
      </c>
      <c r="AA561" s="11">
        <v>145617490</v>
      </c>
      <c r="AB561" s="11">
        <v>144080208</v>
      </c>
      <c r="AC561" s="11">
        <v>144952208</v>
      </c>
      <c r="AD561" s="11">
        <v>149870933</v>
      </c>
      <c r="AE561" s="11">
        <v>160571384</v>
      </c>
      <c r="AF561" s="11">
        <v>156047399</v>
      </c>
      <c r="AG561" s="11">
        <v>167268025</v>
      </c>
      <c r="AH561" s="11">
        <v>156925344</v>
      </c>
      <c r="AI561" s="11">
        <v>159914037</v>
      </c>
      <c r="AJ561" s="12">
        <v>167488174</v>
      </c>
      <c r="AK561" s="13">
        <v>170605547</v>
      </c>
      <c r="AL561" s="13">
        <v>166413881</v>
      </c>
      <c r="AM561" s="12"/>
      <c r="AN561" s="11">
        <v>816903935</v>
      </c>
      <c r="AO561" s="11">
        <v>826706618</v>
      </c>
      <c r="AP561" s="11">
        <v>816075935</v>
      </c>
      <c r="AQ561" s="11">
        <v>790526243</v>
      </c>
      <c r="AR561" s="11">
        <v>785873779</v>
      </c>
      <c r="AS561" s="11">
        <v>812719553</v>
      </c>
      <c r="AT561" s="11">
        <v>880465903</v>
      </c>
      <c r="AU561" s="11">
        <v>886082661</v>
      </c>
      <c r="AV561" s="11">
        <v>923555116</v>
      </c>
      <c r="AW561" s="11">
        <v>888485686</v>
      </c>
      <c r="AX561" s="11">
        <v>839507716</v>
      </c>
      <c r="AY561" s="11">
        <v>842680793</v>
      </c>
      <c r="AZ561" s="11">
        <v>856087783</v>
      </c>
      <c r="BA561" s="11">
        <v>866572594</v>
      </c>
      <c r="BB561" s="11">
        <v>888672993</v>
      </c>
      <c r="BC561" s="13">
        <v>888368833</v>
      </c>
      <c r="BD561" s="13">
        <v>930135000</v>
      </c>
      <c r="BE561" s="7">
        <v>99.96</v>
      </c>
    </row>
    <row r="562" spans="1:57">
      <c r="A562">
        <v>28205</v>
      </c>
      <c r="B562" t="s">
        <v>581</v>
      </c>
      <c r="C562" t="s">
        <v>587</v>
      </c>
      <c r="D562" s="11">
        <v>53548</v>
      </c>
      <c r="E562" s="11">
        <v>53261</v>
      </c>
      <c r="F562" s="11">
        <v>52866</v>
      </c>
      <c r="G562" s="11">
        <v>52547</v>
      </c>
      <c r="H562" s="11">
        <v>52008</v>
      </c>
      <c r="I562" s="11">
        <v>51444</v>
      </c>
      <c r="J562" s="11">
        <v>50804</v>
      </c>
      <c r="K562" s="11">
        <v>50161</v>
      </c>
      <c r="L562" s="11">
        <v>49575</v>
      </c>
      <c r="M562" s="11">
        <v>49001</v>
      </c>
      <c r="N562" s="11">
        <v>48425</v>
      </c>
      <c r="O562" s="11">
        <v>47833</v>
      </c>
      <c r="P562" s="11">
        <v>47234</v>
      </c>
      <c r="Q562" s="11">
        <v>46811</v>
      </c>
      <c r="R562" s="11">
        <v>46298</v>
      </c>
      <c r="S562" s="6">
        <v>45672</v>
      </c>
      <c r="T562" s="13">
        <v>45120</v>
      </c>
      <c r="U562" s="11"/>
      <c r="V562" s="11">
        <v>26750651</v>
      </c>
      <c r="W562" s="11">
        <v>27717465</v>
      </c>
      <c r="X562" s="11">
        <v>24629236</v>
      </c>
      <c r="Y562" s="11">
        <v>26186178</v>
      </c>
      <c r="Z562" s="11">
        <v>34957674</v>
      </c>
      <c r="AA562" s="11">
        <v>29937361</v>
      </c>
      <c r="AB562" s="11">
        <v>26327693</v>
      </c>
      <c r="AC562" s="11">
        <v>23589103</v>
      </c>
      <c r="AD562" s="11">
        <v>21772359</v>
      </c>
      <c r="AE562" s="11">
        <v>23301007</v>
      </c>
      <c r="AF562" s="11">
        <v>25603190</v>
      </c>
      <c r="AG562" s="11">
        <v>23527648</v>
      </c>
      <c r="AH562" s="11">
        <v>22869998</v>
      </c>
      <c r="AI562" s="11">
        <v>24559445</v>
      </c>
      <c r="AJ562" s="12">
        <v>23116028</v>
      </c>
      <c r="AK562" s="13">
        <v>25159492</v>
      </c>
      <c r="AL562" s="13">
        <v>26501560</v>
      </c>
      <c r="AM562" s="12"/>
      <c r="AN562" s="11">
        <v>67797403</v>
      </c>
      <c r="AO562" s="11">
        <v>66545257</v>
      </c>
      <c r="AP562" s="11">
        <v>63640578</v>
      </c>
      <c r="AQ562" s="11">
        <v>59488622</v>
      </c>
      <c r="AR562" s="11">
        <v>57786646</v>
      </c>
      <c r="AS562" s="11">
        <v>53359887</v>
      </c>
      <c r="AT562" s="11">
        <v>56389775</v>
      </c>
      <c r="AU562" s="11">
        <v>55676503</v>
      </c>
      <c r="AV562" s="11">
        <v>55297530</v>
      </c>
      <c r="AW562" s="11">
        <v>54402741</v>
      </c>
      <c r="AX562" s="11">
        <v>50735869</v>
      </c>
      <c r="AY562" s="11">
        <v>50378603</v>
      </c>
      <c r="AZ562" s="11">
        <v>49354566</v>
      </c>
      <c r="BA562" s="11">
        <v>49677457</v>
      </c>
      <c r="BB562" s="11">
        <v>49573747</v>
      </c>
      <c r="BC562" s="13">
        <v>49731902</v>
      </c>
      <c r="BD562" s="13">
        <v>50862025</v>
      </c>
      <c r="BE562" s="7">
        <v>182.48</v>
      </c>
    </row>
    <row r="563" spans="1:57">
      <c r="A563">
        <v>28206</v>
      </c>
      <c r="B563" t="s">
        <v>581</v>
      </c>
      <c r="C563" t="s">
        <v>588</v>
      </c>
      <c r="D563" s="11">
        <v>84541</v>
      </c>
      <c r="E563" s="11">
        <v>86497</v>
      </c>
      <c r="F563" s="11">
        <v>88437</v>
      </c>
      <c r="G563" s="11">
        <v>89625</v>
      </c>
      <c r="H563" s="11">
        <v>90024</v>
      </c>
      <c r="I563" s="11">
        <v>90885</v>
      </c>
      <c r="J563" s="11">
        <v>91859</v>
      </c>
      <c r="K563" s="11">
        <v>92610</v>
      </c>
      <c r="L563" s="11">
        <v>93372</v>
      </c>
      <c r="M563" s="11">
        <v>93504</v>
      </c>
      <c r="N563" s="11">
        <v>94009</v>
      </c>
      <c r="O563" s="11">
        <v>94616</v>
      </c>
      <c r="P563" s="11">
        <v>94969</v>
      </c>
      <c r="Q563" s="11">
        <v>95355</v>
      </c>
      <c r="R563" s="11">
        <v>95545</v>
      </c>
      <c r="S563" s="6">
        <v>95170</v>
      </c>
      <c r="T563" s="13">
        <v>94706</v>
      </c>
      <c r="U563" s="11"/>
      <c r="V563" s="11">
        <v>64707433</v>
      </c>
      <c r="W563" s="11">
        <v>56633311</v>
      </c>
      <c r="X563" s="11">
        <v>45021832</v>
      </c>
      <c r="Y563" s="11">
        <v>40531441</v>
      </c>
      <c r="Z563" s="11">
        <v>40450446</v>
      </c>
      <c r="AA563" s="11">
        <v>41296109</v>
      </c>
      <c r="AB563" s="11">
        <v>41903053</v>
      </c>
      <c r="AC563" s="11">
        <v>39704615</v>
      </c>
      <c r="AD563" s="11">
        <v>42546530</v>
      </c>
      <c r="AE563" s="11">
        <v>41109340</v>
      </c>
      <c r="AF563" s="11">
        <v>41471383</v>
      </c>
      <c r="AG563" s="11">
        <v>35526420</v>
      </c>
      <c r="AH563" s="11">
        <v>36676011</v>
      </c>
      <c r="AI563" s="11">
        <v>45459674</v>
      </c>
      <c r="AJ563" s="12">
        <v>43053935</v>
      </c>
      <c r="AK563" s="13">
        <v>48721232</v>
      </c>
      <c r="AL563" s="13">
        <v>44096634</v>
      </c>
      <c r="AM563" s="12"/>
      <c r="AN563" s="11">
        <v>220268887</v>
      </c>
      <c r="AO563" s="11">
        <v>223754364</v>
      </c>
      <c r="AP563" s="11">
        <v>217269111</v>
      </c>
      <c r="AQ563" s="11">
        <v>217917902</v>
      </c>
      <c r="AR563" s="11">
        <v>223322410</v>
      </c>
      <c r="AS563" s="11">
        <v>233349653</v>
      </c>
      <c r="AT563" s="11">
        <v>264836855</v>
      </c>
      <c r="AU563" s="11">
        <v>259307366</v>
      </c>
      <c r="AV563" s="11">
        <v>280904679</v>
      </c>
      <c r="AW563" s="11">
        <v>260612219</v>
      </c>
      <c r="AX563" s="11">
        <v>245750945</v>
      </c>
      <c r="AY563" s="11">
        <v>240671490</v>
      </c>
      <c r="AZ563" s="11">
        <v>244724318</v>
      </c>
      <c r="BA563" s="11">
        <v>254576846</v>
      </c>
      <c r="BB563" s="11">
        <v>274542595</v>
      </c>
      <c r="BC563" s="13">
        <v>266221781</v>
      </c>
      <c r="BD563" s="13">
        <v>276937431</v>
      </c>
      <c r="BE563" s="7">
        <v>18.47</v>
      </c>
    </row>
    <row r="564" spans="1:57">
      <c r="A564">
        <v>28207</v>
      </c>
      <c r="B564" t="s">
        <v>581</v>
      </c>
      <c r="C564" t="s">
        <v>589</v>
      </c>
      <c r="D564" s="11">
        <v>190601</v>
      </c>
      <c r="E564" s="11">
        <v>190632</v>
      </c>
      <c r="F564" s="11">
        <v>191422</v>
      </c>
      <c r="G564" s="11">
        <v>192115</v>
      </c>
      <c r="H564" s="11">
        <v>192598</v>
      </c>
      <c r="I564" s="11">
        <v>192680</v>
      </c>
      <c r="J564" s="11">
        <v>193897</v>
      </c>
      <c r="K564" s="11">
        <v>195021</v>
      </c>
      <c r="L564" s="11">
        <v>195799</v>
      </c>
      <c r="M564" s="11">
        <v>196572</v>
      </c>
      <c r="N564" s="11">
        <v>197053</v>
      </c>
      <c r="O564" s="11">
        <v>197632</v>
      </c>
      <c r="P564" s="11">
        <v>198065</v>
      </c>
      <c r="Q564" s="11">
        <v>198659</v>
      </c>
      <c r="R564" s="11">
        <v>198806</v>
      </c>
      <c r="S564" s="6">
        <v>198990</v>
      </c>
      <c r="T564" s="13">
        <v>198815</v>
      </c>
      <c r="U564" s="11"/>
      <c r="V564" s="11">
        <v>66741726</v>
      </c>
      <c r="W564" s="11">
        <v>60995753</v>
      </c>
      <c r="X564" s="11">
        <v>60197306</v>
      </c>
      <c r="Y564" s="11">
        <v>59877186</v>
      </c>
      <c r="Z564" s="11">
        <v>61325031</v>
      </c>
      <c r="AA564" s="11">
        <v>59292434</v>
      </c>
      <c r="AB564" s="11">
        <v>59107256</v>
      </c>
      <c r="AC564" s="11">
        <v>58616687</v>
      </c>
      <c r="AD564" s="11">
        <v>57054595</v>
      </c>
      <c r="AE564" s="11">
        <v>64351406</v>
      </c>
      <c r="AF564" s="11">
        <v>64325231</v>
      </c>
      <c r="AG564" s="11">
        <v>63617501</v>
      </c>
      <c r="AH564" s="11">
        <v>64646774</v>
      </c>
      <c r="AI564" s="11">
        <v>64260663</v>
      </c>
      <c r="AJ564" s="12">
        <v>68664064</v>
      </c>
      <c r="AK564" s="13">
        <v>66851489</v>
      </c>
      <c r="AL564" s="13">
        <v>69939798</v>
      </c>
      <c r="AM564" s="12"/>
      <c r="AN564" s="11">
        <v>300379517</v>
      </c>
      <c r="AO564" s="11">
        <v>298971037</v>
      </c>
      <c r="AP564" s="11">
        <v>289044470</v>
      </c>
      <c r="AQ564" s="11">
        <v>273325350</v>
      </c>
      <c r="AR564" s="11">
        <v>272477749</v>
      </c>
      <c r="AS564" s="11">
        <v>275002193</v>
      </c>
      <c r="AT564" s="11">
        <v>290539684</v>
      </c>
      <c r="AU564" s="11">
        <v>295099418</v>
      </c>
      <c r="AV564" s="11">
        <v>295321982</v>
      </c>
      <c r="AW564" s="11">
        <v>292528967</v>
      </c>
      <c r="AX564" s="11">
        <v>274218150</v>
      </c>
      <c r="AY564" s="11">
        <v>274988841</v>
      </c>
      <c r="AZ564" s="11">
        <v>277256468</v>
      </c>
      <c r="BA564" s="11">
        <v>276730200</v>
      </c>
      <c r="BB564" s="11">
        <v>279062895</v>
      </c>
      <c r="BC564" s="13">
        <v>282990954</v>
      </c>
      <c r="BD564" s="13">
        <v>289694867</v>
      </c>
      <c r="BE564" s="7">
        <v>24.97</v>
      </c>
    </row>
    <row r="565" spans="1:57">
      <c r="A565">
        <v>28208</v>
      </c>
      <c r="B565" t="s">
        <v>581</v>
      </c>
      <c r="C565" t="s">
        <v>590</v>
      </c>
      <c r="D565" s="11">
        <v>34313</v>
      </c>
      <c r="E565" s="11">
        <v>34002</v>
      </c>
      <c r="F565" s="11">
        <v>33638</v>
      </c>
      <c r="G565" s="11">
        <v>33253</v>
      </c>
      <c r="H565" s="11">
        <v>32894</v>
      </c>
      <c r="I565" s="11">
        <v>32795</v>
      </c>
      <c r="J565" s="11">
        <v>32482</v>
      </c>
      <c r="K565" s="11">
        <v>32178</v>
      </c>
      <c r="L565" s="11">
        <v>31875</v>
      </c>
      <c r="M565" s="11">
        <v>31449</v>
      </c>
      <c r="N565" s="11">
        <v>31191</v>
      </c>
      <c r="O565" s="11">
        <v>30942</v>
      </c>
      <c r="P565" s="11">
        <v>30719</v>
      </c>
      <c r="Q565" s="11">
        <v>30603</v>
      </c>
      <c r="R565" s="11">
        <v>30321</v>
      </c>
      <c r="S565" s="6">
        <v>30090</v>
      </c>
      <c r="T565" s="13">
        <v>29841</v>
      </c>
      <c r="U565" s="11"/>
      <c r="V565" s="11">
        <v>15000480</v>
      </c>
      <c r="W565" s="11">
        <v>15837153</v>
      </c>
      <c r="X565" s="11">
        <v>15524915</v>
      </c>
      <c r="Y565" s="11">
        <v>15087020</v>
      </c>
      <c r="Z565" s="11">
        <v>14764346</v>
      </c>
      <c r="AA565" s="11">
        <v>13780160</v>
      </c>
      <c r="AB565" s="11">
        <v>13258601</v>
      </c>
      <c r="AC565" s="11">
        <v>11936276</v>
      </c>
      <c r="AD565" s="11">
        <v>11953223</v>
      </c>
      <c r="AE565" s="11">
        <v>12952694</v>
      </c>
      <c r="AF565" s="11">
        <v>12166632</v>
      </c>
      <c r="AG565" s="11">
        <v>12272445</v>
      </c>
      <c r="AH565" s="11">
        <v>12463058</v>
      </c>
      <c r="AI565" s="11">
        <v>13023080</v>
      </c>
      <c r="AJ565" s="12">
        <v>13824161</v>
      </c>
      <c r="AK565" s="13">
        <v>16357500</v>
      </c>
      <c r="AL565" s="13">
        <v>13362207</v>
      </c>
      <c r="AM565" s="12"/>
      <c r="AN565" s="11">
        <v>46476485</v>
      </c>
      <c r="AO565" s="11">
        <v>44260075</v>
      </c>
      <c r="AP565" s="11">
        <v>43471031</v>
      </c>
      <c r="AQ565" s="11">
        <v>40993498</v>
      </c>
      <c r="AR565" s="11">
        <v>38942594</v>
      </c>
      <c r="AS565" s="11">
        <v>39695982</v>
      </c>
      <c r="AT565" s="11">
        <v>41478031</v>
      </c>
      <c r="AU565" s="11">
        <v>41487533</v>
      </c>
      <c r="AV565" s="11">
        <v>41165587</v>
      </c>
      <c r="AW565" s="11">
        <v>41074084</v>
      </c>
      <c r="AX565" s="11">
        <v>37527416</v>
      </c>
      <c r="AY565" s="11">
        <v>36777163</v>
      </c>
      <c r="AZ565" s="11">
        <v>36682399</v>
      </c>
      <c r="BA565" s="11">
        <v>36493105</v>
      </c>
      <c r="BB565" s="11">
        <v>35738126</v>
      </c>
      <c r="BC565" s="13">
        <v>35755088</v>
      </c>
      <c r="BD565" s="13">
        <v>36002146</v>
      </c>
      <c r="BE565" s="7">
        <v>90.45</v>
      </c>
    </row>
    <row r="566" spans="1:57">
      <c r="A566">
        <v>28209</v>
      </c>
      <c r="B566" t="s">
        <v>581</v>
      </c>
      <c r="C566" t="s">
        <v>591</v>
      </c>
      <c r="D566" s="11">
        <v>94702</v>
      </c>
      <c r="E566" s="11">
        <v>94277</v>
      </c>
      <c r="F566" s="11">
        <v>93595</v>
      </c>
      <c r="G566" s="11">
        <v>92817</v>
      </c>
      <c r="H566" s="11">
        <v>92272</v>
      </c>
      <c r="I566" s="11">
        <v>91676</v>
      </c>
      <c r="J566" s="11">
        <v>90920</v>
      </c>
      <c r="K566" s="11">
        <v>90016</v>
      </c>
      <c r="L566" s="11">
        <v>89286</v>
      </c>
      <c r="M566" s="11">
        <v>88641</v>
      </c>
      <c r="N566" s="11">
        <v>87946</v>
      </c>
      <c r="O566" s="11">
        <v>87199</v>
      </c>
      <c r="P566" s="11">
        <v>86535</v>
      </c>
      <c r="Q566" s="11">
        <v>86179</v>
      </c>
      <c r="R566" s="11">
        <v>85247</v>
      </c>
      <c r="S566" s="6">
        <v>84303</v>
      </c>
      <c r="T566" s="13">
        <v>83369</v>
      </c>
      <c r="U566" s="11"/>
      <c r="V566" s="11">
        <v>45891391</v>
      </c>
      <c r="W566" s="11">
        <v>45253947</v>
      </c>
      <c r="X566" s="11">
        <v>46129159</v>
      </c>
      <c r="Y566" s="11">
        <v>49912770</v>
      </c>
      <c r="Z566" s="11">
        <v>54137109</v>
      </c>
      <c r="AA566" s="11">
        <v>54962861</v>
      </c>
      <c r="AB566" s="11">
        <v>48023493</v>
      </c>
      <c r="AC566" s="11">
        <v>45278332</v>
      </c>
      <c r="AD566" s="11">
        <v>44018712</v>
      </c>
      <c r="AE566" s="11">
        <v>49038394</v>
      </c>
      <c r="AF566" s="11">
        <v>48213160</v>
      </c>
      <c r="AG566" s="11">
        <v>48405550</v>
      </c>
      <c r="AH566" s="11">
        <v>51333480</v>
      </c>
      <c r="AI566" s="11">
        <v>50584294</v>
      </c>
      <c r="AJ566" s="12">
        <v>48878848</v>
      </c>
      <c r="AK566" s="13">
        <v>50398143</v>
      </c>
      <c r="AL566" s="13">
        <v>48777199</v>
      </c>
      <c r="AM566" s="12"/>
      <c r="AN566" s="11">
        <v>113770441</v>
      </c>
      <c r="AO566" s="11">
        <v>112387744</v>
      </c>
      <c r="AP566" s="11">
        <v>108191160</v>
      </c>
      <c r="AQ566" s="11">
        <v>101855710</v>
      </c>
      <c r="AR566" s="11">
        <v>98570863</v>
      </c>
      <c r="AS566" s="11">
        <v>88602387</v>
      </c>
      <c r="AT566" s="11">
        <v>94288759</v>
      </c>
      <c r="AU566" s="11">
        <v>96040046</v>
      </c>
      <c r="AV566" s="11">
        <v>95664246</v>
      </c>
      <c r="AW566" s="11">
        <v>95330516</v>
      </c>
      <c r="AX566" s="11">
        <v>88986925</v>
      </c>
      <c r="AY566" s="11">
        <v>88553925</v>
      </c>
      <c r="AZ566" s="11">
        <v>88383974</v>
      </c>
      <c r="BA566" s="11">
        <v>88171883</v>
      </c>
      <c r="BB566" s="11">
        <v>88264331</v>
      </c>
      <c r="BC566" s="13">
        <v>89383035</v>
      </c>
      <c r="BD566" s="13">
        <v>90443185</v>
      </c>
      <c r="BE566" s="7">
        <v>697.66</v>
      </c>
    </row>
    <row r="567" spans="1:57">
      <c r="A567">
        <v>28210</v>
      </c>
      <c r="B567" t="s">
        <v>581</v>
      </c>
      <c r="C567" t="s">
        <v>592</v>
      </c>
      <c r="D567" s="11">
        <v>265996</v>
      </c>
      <c r="E567" s="11">
        <v>265939</v>
      </c>
      <c r="F567" s="11">
        <v>266008</v>
      </c>
      <c r="G567" s="11">
        <v>266176</v>
      </c>
      <c r="H567" s="11">
        <v>266216</v>
      </c>
      <c r="I567" s="11">
        <v>265992</v>
      </c>
      <c r="J567" s="11">
        <v>266148</v>
      </c>
      <c r="K567" s="11">
        <v>266513</v>
      </c>
      <c r="L567" s="11">
        <v>266984</v>
      </c>
      <c r="M567" s="11">
        <v>267711</v>
      </c>
      <c r="N567" s="11">
        <v>268328</v>
      </c>
      <c r="O567" s="11">
        <v>269169</v>
      </c>
      <c r="P567" s="11">
        <v>269231</v>
      </c>
      <c r="Q567" s="11">
        <v>268984</v>
      </c>
      <c r="R567" s="11">
        <v>268093</v>
      </c>
      <c r="S567" s="6">
        <v>267072</v>
      </c>
      <c r="T567" s="13">
        <v>266018</v>
      </c>
      <c r="U567" s="11"/>
      <c r="V567" s="11">
        <v>83045017</v>
      </c>
      <c r="W567" s="11">
        <v>83445237</v>
      </c>
      <c r="X567" s="11">
        <v>76576052</v>
      </c>
      <c r="Y567" s="11">
        <v>74176274</v>
      </c>
      <c r="Z567" s="11">
        <v>73819663</v>
      </c>
      <c r="AA567" s="11">
        <v>74510267</v>
      </c>
      <c r="AB567" s="11">
        <v>73354368</v>
      </c>
      <c r="AC567" s="11">
        <v>73782864</v>
      </c>
      <c r="AD567" s="11">
        <v>72646513</v>
      </c>
      <c r="AE567" s="11">
        <v>77362560</v>
      </c>
      <c r="AF567" s="11">
        <v>81127042</v>
      </c>
      <c r="AG567" s="11">
        <v>78296175</v>
      </c>
      <c r="AH567" s="11">
        <v>76484505</v>
      </c>
      <c r="AI567" s="11">
        <v>77499308</v>
      </c>
      <c r="AJ567" s="12">
        <v>77689491</v>
      </c>
      <c r="AK567" s="13">
        <v>78407112</v>
      </c>
      <c r="AL567" s="13">
        <v>87242997</v>
      </c>
      <c r="AM567" s="12"/>
      <c r="AN567" s="11">
        <v>389285326</v>
      </c>
      <c r="AO567" s="11">
        <v>378037658</v>
      </c>
      <c r="AP567" s="11">
        <v>366778554</v>
      </c>
      <c r="AQ567" s="11">
        <v>349980884</v>
      </c>
      <c r="AR567" s="11">
        <v>345056823</v>
      </c>
      <c r="AS567" s="11">
        <v>355851515</v>
      </c>
      <c r="AT567" s="11">
        <v>372770170</v>
      </c>
      <c r="AU567" s="11">
        <v>379806819</v>
      </c>
      <c r="AV567" s="11">
        <v>383956909</v>
      </c>
      <c r="AW567" s="11">
        <v>381447912</v>
      </c>
      <c r="AX567" s="11">
        <v>355141700</v>
      </c>
      <c r="AY567" s="11">
        <v>354258384</v>
      </c>
      <c r="AZ567" s="11">
        <v>360009856</v>
      </c>
      <c r="BA567" s="11">
        <v>358294760</v>
      </c>
      <c r="BB567" s="11">
        <v>362006047</v>
      </c>
      <c r="BC567" s="13">
        <v>362621834</v>
      </c>
      <c r="BD567" s="13">
        <v>385955423</v>
      </c>
      <c r="BE567" s="7">
        <v>138.51</v>
      </c>
    </row>
    <row r="568" spans="1:57">
      <c r="A568">
        <v>28212</v>
      </c>
      <c r="B568" t="s">
        <v>581</v>
      </c>
      <c r="C568" t="s">
        <v>593</v>
      </c>
      <c r="D568" s="11">
        <v>52725</v>
      </c>
      <c r="E568" s="11">
        <v>52737</v>
      </c>
      <c r="F568" s="11">
        <v>52685</v>
      </c>
      <c r="G568" s="11">
        <v>52503</v>
      </c>
      <c r="H568" s="11">
        <v>52370</v>
      </c>
      <c r="I568" s="11">
        <v>52187</v>
      </c>
      <c r="J568" s="11">
        <v>51933</v>
      </c>
      <c r="K568" s="11">
        <v>51642</v>
      </c>
      <c r="L568" s="11">
        <v>51524</v>
      </c>
      <c r="M568" s="11">
        <v>51174</v>
      </c>
      <c r="N568" s="11">
        <v>50949</v>
      </c>
      <c r="O568" s="11">
        <v>50519</v>
      </c>
      <c r="P568" s="11">
        <v>50201</v>
      </c>
      <c r="Q568" s="11">
        <v>49986</v>
      </c>
      <c r="R568" s="11">
        <v>49610</v>
      </c>
      <c r="S568" s="6">
        <v>49297</v>
      </c>
      <c r="T568" s="13">
        <v>48737</v>
      </c>
      <c r="U568" s="11"/>
      <c r="V568" s="11">
        <v>24646573</v>
      </c>
      <c r="W568" s="11">
        <v>23479631</v>
      </c>
      <c r="X568" s="11">
        <v>22046159</v>
      </c>
      <c r="Y568" s="11">
        <v>20997451</v>
      </c>
      <c r="Z568" s="11">
        <v>21127899</v>
      </c>
      <c r="AA568" s="11">
        <v>19245037</v>
      </c>
      <c r="AB568" s="11">
        <v>18660412</v>
      </c>
      <c r="AC568" s="11">
        <v>18460104</v>
      </c>
      <c r="AD568" s="11">
        <v>17672300</v>
      </c>
      <c r="AE568" s="11">
        <v>18735702</v>
      </c>
      <c r="AF568" s="11">
        <v>19809845</v>
      </c>
      <c r="AG568" s="11">
        <v>19764521</v>
      </c>
      <c r="AH568" s="11">
        <v>19905642</v>
      </c>
      <c r="AI568" s="11">
        <v>24764033</v>
      </c>
      <c r="AJ568" s="12">
        <v>21304206</v>
      </c>
      <c r="AK568" s="13">
        <v>23118143</v>
      </c>
      <c r="AL568" s="13">
        <v>20912531</v>
      </c>
      <c r="AM568" s="12"/>
      <c r="AN568" s="11">
        <v>71275396</v>
      </c>
      <c r="AO568" s="11">
        <v>70041480</v>
      </c>
      <c r="AP568" s="11">
        <v>68325900</v>
      </c>
      <c r="AQ568" s="11">
        <v>64798121</v>
      </c>
      <c r="AR568" s="11">
        <v>63303197</v>
      </c>
      <c r="AS568" s="11">
        <v>63337416</v>
      </c>
      <c r="AT568" s="11">
        <v>66321242</v>
      </c>
      <c r="AU568" s="11">
        <v>66015371</v>
      </c>
      <c r="AV568" s="11">
        <v>66344340</v>
      </c>
      <c r="AW568" s="11">
        <v>65158149</v>
      </c>
      <c r="AX568" s="11">
        <v>61738803</v>
      </c>
      <c r="AY568" s="11">
        <v>60788654</v>
      </c>
      <c r="AZ568" s="11">
        <v>61225417</v>
      </c>
      <c r="BA568" s="11">
        <v>60873229</v>
      </c>
      <c r="BB568" s="11">
        <v>60412661</v>
      </c>
      <c r="BC568" s="13">
        <v>60095098</v>
      </c>
      <c r="BD568" s="13">
        <v>60775456</v>
      </c>
      <c r="BE568" s="7">
        <v>126.88</v>
      </c>
    </row>
    <row r="569" spans="1:57">
      <c r="A569">
        <v>28213</v>
      </c>
      <c r="B569" t="s">
        <v>581</v>
      </c>
      <c r="C569" t="s">
        <v>594</v>
      </c>
      <c r="D569" s="11">
        <v>46422</v>
      </c>
      <c r="E569" s="11">
        <v>46211</v>
      </c>
      <c r="F569" s="11">
        <v>46014</v>
      </c>
      <c r="G569" s="11">
        <v>45723</v>
      </c>
      <c r="H569" s="11">
        <v>45417</v>
      </c>
      <c r="I569" s="11">
        <v>45255</v>
      </c>
      <c r="J569" s="11">
        <v>44921</v>
      </c>
      <c r="K569" s="11">
        <v>44464</v>
      </c>
      <c r="L569" s="11">
        <v>44208</v>
      </c>
      <c r="M569" s="11">
        <v>43994</v>
      </c>
      <c r="N569" s="11">
        <v>43635</v>
      </c>
      <c r="O569" s="11">
        <v>43311</v>
      </c>
      <c r="P569" s="11">
        <v>42846</v>
      </c>
      <c r="Q569" s="11">
        <v>42638</v>
      </c>
      <c r="R569" s="11">
        <v>42114</v>
      </c>
      <c r="S569" s="6">
        <v>41678</v>
      </c>
      <c r="T569" s="13">
        <v>41251</v>
      </c>
      <c r="U569" s="11"/>
      <c r="V569" s="11">
        <v>19691641</v>
      </c>
      <c r="W569" s="11">
        <v>18738789</v>
      </c>
      <c r="X569" s="11">
        <v>18687412</v>
      </c>
      <c r="Y569" s="11">
        <v>17901426</v>
      </c>
      <c r="Z569" s="11">
        <v>19102310</v>
      </c>
      <c r="AA569" s="11">
        <v>18556685</v>
      </c>
      <c r="AB569" s="11">
        <v>16265998</v>
      </c>
      <c r="AC569" s="11">
        <v>17705212</v>
      </c>
      <c r="AD569" s="11">
        <v>17461115</v>
      </c>
      <c r="AE569" s="11">
        <v>18521522</v>
      </c>
      <c r="AF569" s="11">
        <v>18790215</v>
      </c>
      <c r="AG569" s="11">
        <v>18816374</v>
      </c>
      <c r="AH569" s="11">
        <v>19493667</v>
      </c>
      <c r="AI569" s="11">
        <v>20637177</v>
      </c>
      <c r="AJ569" s="12">
        <v>19436553</v>
      </c>
      <c r="AK569" s="13">
        <v>20001453</v>
      </c>
      <c r="AL569" s="13">
        <v>19641438</v>
      </c>
      <c r="AM569" s="12"/>
      <c r="AN569" s="11">
        <v>58446913</v>
      </c>
      <c r="AO569" s="11">
        <v>56196470</v>
      </c>
      <c r="AP569" s="11">
        <v>53905928</v>
      </c>
      <c r="AQ569" s="11">
        <v>51902686</v>
      </c>
      <c r="AR569" s="11">
        <v>50737166</v>
      </c>
      <c r="AS569" s="11">
        <v>49677354</v>
      </c>
      <c r="AT569" s="11">
        <v>54308332</v>
      </c>
      <c r="AU569" s="11">
        <v>51704225</v>
      </c>
      <c r="AV569" s="11">
        <v>51768432</v>
      </c>
      <c r="AW569" s="11">
        <v>50470136</v>
      </c>
      <c r="AX569" s="11">
        <v>46251692</v>
      </c>
      <c r="AY569" s="11">
        <v>46641084</v>
      </c>
      <c r="AZ569" s="11">
        <v>47068708</v>
      </c>
      <c r="BA569" s="11">
        <v>46534880</v>
      </c>
      <c r="BB569" s="11">
        <v>46881161</v>
      </c>
      <c r="BC569" s="13">
        <v>46586117</v>
      </c>
      <c r="BD569" s="13">
        <v>47541144</v>
      </c>
      <c r="BE569" s="7">
        <v>132.47</v>
      </c>
    </row>
    <row r="570" spans="1:57">
      <c r="A570">
        <v>28214</v>
      </c>
      <c r="B570" t="s">
        <v>581</v>
      </c>
      <c r="C570" t="s">
        <v>595</v>
      </c>
      <c r="D570" s="11">
        <v>215005</v>
      </c>
      <c r="E570" s="11">
        <v>216468</v>
      </c>
      <c r="F570" s="11">
        <v>218368</v>
      </c>
      <c r="G570" s="11">
        <v>219446</v>
      </c>
      <c r="H570" s="11">
        <v>221291</v>
      </c>
      <c r="I570" s="11">
        <v>222637</v>
      </c>
      <c r="J570" s="11">
        <v>223541</v>
      </c>
      <c r="K570" s="11">
        <v>225048</v>
      </c>
      <c r="L570" s="11">
        <v>226315</v>
      </c>
      <c r="M570" s="11">
        <v>227826</v>
      </c>
      <c r="N570" s="11">
        <v>229116</v>
      </c>
      <c r="O570" s="11">
        <v>230257</v>
      </c>
      <c r="P570" s="11">
        <v>230860</v>
      </c>
      <c r="Q570" s="11">
        <v>231302</v>
      </c>
      <c r="R570" s="11">
        <v>231072</v>
      </c>
      <c r="S570" s="6">
        <v>231063</v>
      </c>
      <c r="T570" s="13">
        <v>231407</v>
      </c>
      <c r="U570" s="11"/>
      <c r="V570" s="11">
        <v>72774332</v>
      </c>
      <c r="W570" s="11">
        <v>74367399</v>
      </c>
      <c r="X570" s="11">
        <v>71362431</v>
      </c>
      <c r="Y570" s="11">
        <v>67703209</v>
      </c>
      <c r="Z570" s="11">
        <v>68764157</v>
      </c>
      <c r="AA570" s="11">
        <v>65090627</v>
      </c>
      <c r="AB570" s="11">
        <v>65877339</v>
      </c>
      <c r="AC570" s="11">
        <v>64274736</v>
      </c>
      <c r="AD570" s="11">
        <v>63483356</v>
      </c>
      <c r="AE570" s="11">
        <v>68350425</v>
      </c>
      <c r="AF570" s="11">
        <v>70359397</v>
      </c>
      <c r="AG570" s="11">
        <v>67794648</v>
      </c>
      <c r="AH570" s="11">
        <v>69235973</v>
      </c>
      <c r="AI570" s="11">
        <v>72128410</v>
      </c>
      <c r="AJ570" s="12">
        <v>71634901</v>
      </c>
      <c r="AK570" s="13">
        <v>73185907</v>
      </c>
      <c r="AL570" s="13">
        <v>75351155</v>
      </c>
      <c r="AM570" s="12"/>
      <c r="AN570" s="11">
        <v>410889277</v>
      </c>
      <c r="AO570" s="11">
        <v>405012533</v>
      </c>
      <c r="AP570" s="11">
        <v>399443105</v>
      </c>
      <c r="AQ570" s="11">
        <v>381485295</v>
      </c>
      <c r="AR570" s="11">
        <v>378096383</v>
      </c>
      <c r="AS570" s="11">
        <v>386985335</v>
      </c>
      <c r="AT570" s="11">
        <v>407729723</v>
      </c>
      <c r="AU570" s="11">
        <v>417279623</v>
      </c>
      <c r="AV570" s="11">
        <v>416863804</v>
      </c>
      <c r="AW570" s="11">
        <v>412187007</v>
      </c>
      <c r="AX570" s="11">
        <v>386318175</v>
      </c>
      <c r="AY570" s="11">
        <v>382897275</v>
      </c>
      <c r="AZ570" s="11">
        <v>387213484</v>
      </c>
      <c r="BA570" s="11">
        <v>395512475</v>
      </c>
      <c r="BB570" s="11">
        <v>400390133</v>
      </c>
      <c r="BC570" s="13">
        <v>400444665</v>
      </c>
      <c r="BD570" s="13">
        <v>414044895</v>
      </c>
      <c r="BE570" s="7">
        <v>101.8</v>
      </c>
    </row>
    <row r="571" spans="1:57">
      <c r="A571">
        <v>28215</v>
      </c>
      <c r="B571" t="s">
        <v>581</v>
      </c>
      <c r="C571" t="s">
        <v>596</v>
      </c>
      <c r="D571" s="11">
        <v>86248</v>
      </c>
      <c r="E571" s="11">
        <v>85769</v>
      </c>
      <c r="F571" s="11">
        <v>85439</v>
      </c>
      <c r="G571" s="11">
        <v>84931</v>
      </c>
      <c r="H571" s="11">
        <v>84480</v>
      </c>
      <c r="I571" s="11">
        <v>83993</v>
      </c>
      <c r="J571" s="11">
        <v>83580</v>
      </c>
      <c r="K571" s="11">
        <v>82932</v>
      </c>
      <c r="L571" s="11">
        <v>82427</v>
      </c>
      <c r="M571" s="11">
        <v>81849</v>
      </c>
      <c r="N571" s="11">
        <v>81304</v>
      </c>
      <c r="O571" s="11">
        <v>80646</v>
      </c>
      <c r="P571" s="11">
        <v>80032</v>
      </c>
      <c r="Q571" s="11">
        <v>79416</v>
      </c>
      <c r="R571" s="11">
        <v>78814</v>
      </c>
      <c r="S571" s="6">
        <v>78169</v>
      </c>
      <c r="T571" s="13">
        <v>77647</v>
      </c>
      <c r="U571" s="11"/>
      <c r="V571" s="11">
        <v>37959827</v>
      </c>
      <c r="W571" s="11">
        <v>31167029</v>
      </c>
      <c r="X571" s="11">
        <v>34216075</v>
      </c>
      <c r="Y571" s="11">
        <v>29008492</v>
      </c>
      <c r="Z571" s="11">
        <v>28977520</v>
      </c>
      <c r="AA571" s="11">
        <v>28769337</v>
      </c>
      <c r="AB571" s="11">
        <v>27045016</v>
      </c>
      <c r="AC571" s="11">
        <v>29539822</v>
      </c>
      <c r="AD571" s="11">
        <v>29657152</v>
      </c>
      <c r="AE571" s="11">
        <v>29404875</v>
      </c>
      <c r="AF571" s="11">
        <v>29548194</v>
      </c>
      <c r="AG571" s="11">
        <v>29569097</v>
      </c>
      <c r="AH571" s="11">
        <v>29586059</v>
      </c>
      <c r="AI571" s="11">
        <v>35691632</v>
      </c>
      <c r="AJ571" s="12">
        <v>30539790</v>
      </c>
      <c r="AK571" s="13">
        <v>30934549</v>
      </c>
      <c r="AL571" s="13">
        <v>30987806</v>
      </c>
      <c r="AM571" s="12"/>
      <c r="AN571" s="11">
        <v>127188681</v>
      </c>
      <c r="AO571" s="11">
        <v>121797882</v>
      </c>
      <c r="AP571" s="11">
        <v>116837249</v>
      </c>
      <c r="AQ571" s="11">
        <v>111423890</v>
      </c>
      <c r="AR571" s="11">
        <v>107626915</v>
      </c>
      <c r="AS571" s="11">
        <v>108446537</v>
      </c>
      <c r="AT571" s="11">
        <v>112540291</v>
      </c>
      <c r="AU571" s="11">
        <v>112067065</v>
      </c>
      <c r="AV571" s="11">
        <v>111615918</v>
      </c>
      <c r="AW571" s="11">
        <v>109375987</v>
      </c>
      <c r="AX571" s="11">
        <v>100919399</v>
      </c>
      <c r="AY571" s="11">
        <v>100036110</v>
      </c>
      <c r="AZ571" s="11">
        <v>99052607</v>
      </c>
      <c r="BA571" s="11">
        <v>98669399</v>
      </c>
      <c r="BB571" s="11">
        <v>97963636</v>
      </c>
      <c r="BC571" s="13">
        <v>97670785</v>
      </c>
      <c r="BD571" s="13">
        <v>98882768</v>
      </c>
      <c r="BE571" s="7">
        <v>176.58</v>
      </c>
    </row>
    <row r="572" spans="1:57">
      <c r="A572">
        <v>28216</v>
      </c>
      <c r="B572" t="s">
        <v>581</v>
      </c>
      <c r="C572" t="s">
        <v>597</v>
      </c>
      <c r="D572" s="11">
        <v>97549</v>
      </c>
      <c r="E572" s="11">
        <v>97525</v>
      </c>
      <c r="F572" s="11">
        <v>97289</v>
      </c>
      <c r="G572" s="11">
        <v>96780</v>
      </c>
      <c r="H572" s="11">
        <v>96549</v>
      </c>
      <c r="I572" s="11">
        <v>95982</v>
      </c>
      <c r="J572" s="11">
        <v>95770</v>
      </c>
      <c r="K572" s="11">
        <v>95616</v>
      </c>
      <c r="L572" s="11">
        <v>95746</v>
      </c>
      <c r="M572" s="11">
        <v>95485</v>
      </c>
      <c r="N572" s="11">
        <v>94854</v>
      </c>
      <c r="O572" s="11">
        <v>94301</v>
      </c>
      <c r="P572" s="11">
        <v>93570</v>
      </c>
      <c r="Q572" s="11">
        <v>93284</v>
      </c>
      <c r="R572" s="11">
        <v>92736</v>
      </c>
      <c r="S572" s="6">
        <v>92303</v>
      </c>
      <c r="T572" s="13">
        <v>91695</v>
      </c>
      <c r="U572" s="11"/>
      <c r="V572" s="11">
        <v>37988688</v>
      </c>
      <c r="W572" s="11">
        <v>37242005</v>
      </c>
      <c r="X572" s="11">
        <v>31964109</v>
      </c>
      <c r="Y572" s="11">
        <v>29771476</v>
      </c>
      <c r="Z572" s="11">
        <v>28740267</v>
      </c>
      <c r="AA572" s="11">
        <v>29038468</v>
      </c>
      <c r="AB572" s="11">
        <v>29040621</v>
      </c>
      <c r="AC572" s="11">
        <v>29181145</v>
      </c>
      <c r="AD572" s="11">
        <v>30061734</v>
      </c>
      <c r="AE572" s="11">
        <v>30970938</v>
      </c>
      <c r="AF572" s="11">
        <v>33979448</v>
      </c>
      <c r="AG572" s="11">
        <v>30781969</v>
      </c>
      <c r="AH572" s="11">
        <v>32271018</v>
      </c>
      <c r="AI572" s="11">
        <v>40555083</v>
      </c>
      <c r="AJ572" s="12">
        <v>34716751</v>
      </c>
      <c r="AK572" s="13">
        <v>34208100</v>
      </c>
      <c r="AL572" s="13">
        <v>33481507</v>
      </c>
      <c r="AM572" s="12"/>
      <c r="AN572" s="11">
        <v>141176189</v>
      </c>
      <c r="AO572" s="11">
        <v>137601364</v>
      </c>
      <c r="AP572" s="11">
        <v>133924594</v>
      </c>
      <c r="AQ572" s="11">
        <v>127746603</v>
      </c>
      <c r="AR572" s="11">
        <v>123321639</v>
      </c>
      <c r="AS572" s="11">
        <v>125447389</v>
      </c>
      <c r="AT572" s="11">
        <v>131494533</v>
      </c>
      <c r="AU572" s="11">
        <v>133078167</v>
      </c>
      <c r="AV572" s="11">
        <v>134201363</v>
      </c>
      <c r="AW572" s="11">
        <v>133185698</v>
      </c>
      <c r="AX572" s="11">
        <v>124621781</v>
      </c>
      <c r="AY572" s="11">
        <v>123036901</v>
      </c>
      <c r="AZ572" s="11">
        <v>122675394</v>
      </c>
      <c r="BA572" s="11">
        <v>121723641</v>
      </c>
      <c r="BB572" s="11">
        <v>120276859</v>
      </c>
      <c r="BC572" s="13">
        <v>120736135</v>
      </c>
      <c r="BD572" s="13">
        <v>123407721</v>
      </c>
      <c r="BE572" s="7">
        <v>34.4</v>
      </c>
    </row>
    <row r="573" spans="1:57">
      <c r="A573">
        <v>28217</v>
      </c>
      <c r="B573" t="s">
        <v>581</v>
      </c>
      <c r="C573" t="s">
        <v>598</v>
      </c>
      <c r="D573" s="11">
        <v>155343</v>
      </c>
      <c r="E573" s="11">
        <v>156629</v>
      </c>
      <c r="F573" s="11">
        <v>157856</v>
      </c>
      <c r="G573" s="11">
        <v>158350</v>
      </c>
      <c r="H573" s="11">
        <v>159395</v>
      </c>
      <c r="I573" s="11">
        <v>159494</v>
      </c>
      <c r="J573" s="11">
        <v>159327</v>
      </c>
      <c r="K573" s="11">
        <v>159496</v>
      </c>
      <c r="L573" s="11">
        <v>159986</v>
      </c>
      <c r="M573" s="11">
        <v>160122</v>
      </c>
      <c r="N573" s="11">
        <v>159685</v>
      </c>
      <c r="O573" s="11">
        <v>159403</v>
      </c>
      <c r="P573" s="11">
        <v>159567</v>
      </c>
      <c r="Q573" s="11">
        <v>159697</v>
      </c>
      <c r="R573" s="11">
        <v>159457</v>
      </c>
      <c r="S573" s="6">
        <v>158939</v>
      </c>
      <c r="T573" s="13">
        <v>158466</v>
      </c>
      <c r="U573" s="11"/>
      <c r="V573" s="11">
        <v>42065854</v>
      </c>
      <c r="W573" s="11">
        <v>46751877</v>
      </c>
      <c r="X573" s="11">
        <v>45776079</v>
      </c>
      <c r="Y573" s="11">
        <v>46698068</v>
      </c>
      <c r="Z573" s="11">
        <v>49141099</v>
      </c>
      <c r="AA573" s="11">
        <v>48413774</v>
      </c>
      <c r="AB573" s="11">
        <v>42314290</v>
      </c>
      <c r="AC573" s="11">
        <v>42798388</v>
      </c>
      <c r="AD573" s="11">
        <v>42984748</v>
      </c>
      <c r="AE573" s="11">
        <v>45846661</v>
      </c>
      <c r="AF573" s="11">
        <v>46236778</v>
      </c>
      <c r="AG573" s="11">
        <v>49084816</v>
      </c>
      <c r="AH573" s="11">
        <v>53319489</v>
      </c>
      <c r="AI573" s="11">
        <v>52269665</v>
      </c>
      <c r="AJ573" s="12">
        <v>50635375</v>
      </c>
      <c r="AK573" s="13">
        <v>55983067</v>
      </c>
      <c r="AL573" s="13">
        <v>52964044</v>
      </c>
      <c r="AM573" s="12"/>
      <c r="AN573" s="11">
        <v>274146643</v>
      </c>
      <c r="AO573" s="11">
        <v>268399614</v>
      </c>
      <c r="AP573" s="11">
        <v>261054523</v>
      </c>
      <c r="AQ573" s="11">
        <v>247657818</v>
      </c>
      <c r="AR573" s="11">
        <v>242354412</v>
      </c>
      <c r="AS573" s="11">
        <v>246724326</v>
      </c>
      <c r="AT573" s="11">
        <v>254617397</v>
      </c>
      <c r="AU573" s="11">
        <v>259658629</v>
      </c>
      <c r="AV573" s="11">
        <v>258709320</v>
      </c>
      <c r="AW573" s="11">
        <v>251335049</v>
      </c>
      <c r="AX573" s="11">
        <v>234961630</v>
      </c>
      <c r="AY573" s="11">
        <v>231471465</v>
      </c>
      <c r="AZ573" s="11">
        <v>230218396</v>
      </c>
      <c r="BA573" s="11">
        <v>230931817</v>
      </c>
      <c r="BB573" s="11">
        <v>232739168</v>
      </c>
      <c r="BC573" s="13">
        <v>232568348</v>
      </c>
      <c r="BD573" s="13">
        <v>236570586</v>
      </c>
      <c r="BE573" s="7">
        <v>53.44</v>
      </c>
    </row>
    <row r="574" spans="1:57">
      <c r="A574">
        <v>28218</v>
      </c>
      <c r="B574" t="s">
        <v>581</v>
      </c>
      <c r="C574" t="s">
        <v>599</v>
      </c>
      <c r="D574" s="11">
        <v>49843</v>
      </c>
      <c r="E574" s="11">
        <v>49820</v>
      </c>
      <c r="F574" s="11">
        <v>49965</v>
      </c>
      <c r="G574" s="11">
        <v>50029</v>
      </c>
      <c r="H574" s="11">
        <v>49974</v>
      </c>
      <c r="I574" s="11">
        <v>49801</v>
      </c>
      <c r="J574" s="11">
        <v>49814</v>
      </c>
      <c r="K574" s="11">
        <v>49766</v>
      </c>
      <c r="L574" s="11">
        <v>49813</v>
      </c>
      <c r="M574" s="11">
        <v>49915</v>
      </c>
      <c r="N574" s="11">
        <v>49902</v>
      </c>
      <c r="O574" s="11">
        <v>49791</v>
      </c>
      <c r="P574" s="11">
        <v>49636</v>
      </c>
      <c r="Q574" s="11">
        <v>49434</v>
      </c>
      <c r="R574" s="11">
        <v>49138</v>
      </c>
      <c r="S574" s="6">
        <v>48752</v>
      </c>
      <c r="T574" s="13">
        <v>48471</v>
      </c>
      <c r="U574" s="11"/>
      <c r="V574" s="11">
        <v>18202314</v>
      </c>
      <c r="W574" s="11">
        <v>18884378</v>
      </c>
      <c r="X574" s="11">
        <v>18146315</v>
      </c>
      <c r="Y574" s="11">
        <v>18209563</v>
      </c>
      <c r="Z574" s="11">
        <v>19085111</v>
      </c>
      <c r="AA574" s="11">
        <v>17244806</v>
      </c>
      <c r="AB574" s="11">
        <v>17942406</v>
      </c>
      <c r="AC574" s="11">
        <v>17335337</v>
      </c>
      <c r="AD574" s="11">
        <v>18200307</v>
      </c>
      <c r="AE574" s="11">
        <v>17329246</v>
      </c>
      <c r="AF574" s="11">
        <v>18431042</v>
      </c>
      <c r="AG574" s="11">
        <v>18868071</v>
      </c>
      <c r="AH574" s="11">
        <v>19139302</v>
      </c>
      <c r="AI574" s="11">
        <v>24410025</v>
      </c>
      <c r="AJ574" s="12">
        <v>18369473</v>
      </c>
      <c r="AK574" s="13">
        <v>18637400</v>
      </c>
      <c r="AL574" s="13">
        <v>18916627</v>
      </c>
      <c r="AM574" s="12"/>
      <c r="AN574" s="11">
        <v>66207990</v>
      </c>
      <c r="AO574" s="11">
        <v>65045850</v>
      </c>
      <c r="AP574" s="11">
        <v>62789542</v>
      </c>
      <c r="AQ574" s="11">
        <v>60454444</v>
      </c>
      <c r="AR574" s="11">
        <v>59735667</v>
      </c>
      <c r="AS574" s="11">
        <v>59788373</v>
      </c>
      <c r="AT574" s="11">
        <v>61616372</v>
      </c>
      <c r="AU574" s="11">
        <v>61693952</v>
      </c>
      <c r="AV574" s="11">
        <v>62603786</v>
      </c>
      <c r="AW574" s="11">
        <v>60555279</v>
      </c>
      <c r="AX574" s="11">
        <v>56133703</v>
      </c>
      <c r="AY574" s="11">
        <v>56566051</v>
      </c>
      <c r="AZ574" s="11">
        <v>57255022</v>
      </c>
      <c r="BA574" s="11">
        <v>56406988</v>
      </c>
      <c r="BB574" s="11">
        <v>56672233</v>
      </c>
      <c r="BC574" s="13">
        <v>57480491</v>
      </c>
      <c r="BD574" s="13">
        <v>59032742</v>
      </c>
      <c r="BE574" s="7">
        <v>92.92</v>
      </c>
    </row>
    <row r="575" spans="1:57">
      <c r="A575">
        <v>28219</v>
      </c>
      <c r="B575" t="s">
        <v>581</v>
      </c>
      <c r="C575" t="s">
        <v>600</v>
      </c>
      <c r="D575" s="11">
        <v>111240</v>
      </c>
      <c r="E575" s="11">
        <v>111971</v>
      </c>
      <c r="F575" s="11">
        <v>112579</v>
      </c>
      <c r="G575" s="11">
        <v>112693</v>
      </c>
      <c r="H575" s="11">
        <v>112739</v>
      </c>
      <c r="I575" s="11">
        <v>112578</v>
      </c>
      <c r="J575" s="11">
        <v>112658</v>
      </c>
      <c r="K575" s="11">
        <v>112953</v>
      </c>
      <c r="L575" s="11">
        <v>113183</v>
      </c>
      <c r="M575" s="11">
        <v>113458</v>
      </c>
      <c r="N575" s="11">
        <v>113821</v>
      </c>
      <c r="O575" s="11">
        <v>113784</v>
      </c>
      <c r="P575" s="11">
        <v>113775</v>
      </c>
      <c r="Q575" s="11">
        <v>113888</v>
      </c>
      <c r="R575" s="11">
        <v>113648</v>
      </c>
      <c r="S575" s="6">
        <v>112977</v>
      </c>
      <c r="T575" s="13">
        <v>112731</v>
      </c>
      <c r="U575" s="11"/>
      <c r="V575" s="11">
        <v>41623415</v>
      </c>
      <c r="W575" s="11">
        <v>40627823</v>
      </c>
      <c r="X575" s="11">
        <v>37055544</v>
      </c>
      <c r="Y575" s="11">
        <v>39936384</v>
      </c>
      <c r="Z575" s="11">
        <v>37863500</v>
      </c>
      <c r="AA575" s="11">
        <v>43447014</v>
      </c>
      <c r="AB575" s="11">
        <v>38928740</v>
      </c>
      <c r="AC575" s="11">
        <v>32319700</v>
      </c>
      <c r="AD575" s="11">
        <v>36362080</v>
      </c>
      <c r="AE575" s="11">
        <v>37187833</v>
      </c>
      <c r="AF575" s="11">
        <v>35399501</v>
      </c>
      <c r="AG575" s="11">
        <v>33281053</v>
      </c>
      <c r="AH575" s="11">
        <v>35316730</v>
      </c>
      <c r="AI575" s="11">
        <v>34690588</v>
      </c>
      <c r="AJ575" s="12">
        <v>39691749</v>
      </c>
      <c r="AK575" s="13">
        <v>37650051</v>
      </c>
      <c r="AL575" s="13">
        <v>38937041</v>
      </c>
      <c r="AM575" s="12"/>
      <c r="AN575" s="11">
        <v>181997354</v>
      </c>
      <c r="AO575" s="11">
        <v>184548350</v>
      </c>
      <c r="AP575" s="11">
        <v>183490472</v>
      </c>
      <c r="AQ575" s="11">
        <v>176203666</v>
      </c>
      <c r="AR575" s="11">
        <v>173597262</v>
      </c>
      <c r="AS575" s="11">
        <v>176118971</v>
      </c>
      <c r="AT575" s="11">
        <v>182070380</v>
      </c>
      <c r="AU575" s="11">
        <v>185001750</v>
      </c>
      <c r="AV575" s="11">
        <v>188428806</v>
      </c>
      <c r="AW575" s="11">
        <v>187357678</v>
      </c>
      <c r="AX575" s="11">
        <v>177907165</v>
      </c>
      <c r="AY575" s="11">
        <v>178980313</v>
      </c>
      <c r="AZ575" s="11">
        <v>180946947</v>
      </c>
      <c r="BA575" s="11">
        <v>180902858</v>
      </c>
      <c r="BB575" s="11">
        <v>182518504</v>
      </c>
      <c r="BC575" s="13">
        <v>184763799</v>
      </c>
      <c r="BD575" s="13">
        <v>186937271</v>
      </c>
      <c r="BE575" s="7">
        <v>210.22</v>
      </c>
    </row>
    <row r="576" spans="1:57">
      <c r="A576">
        <v>28220</v>
      </c>
      <c r="B576" t="s">
        <v>581</v>
      </c>
      <c r="C576" t="s">
        <v>601</v>
      </c>
      <c r="D576" s="11">
        <v>51260</v>
      </c>
      <c r="E576" s="11">
        <v>50937</v>
      </c>
      <c r="F576" s="11">
        <v>50665</v>
      </c>
      <c r="G576" s="11">
        <v>50301</v>
      </c>
      <c r="H576" s="11">
        <v>49890</v>
      </c>
      <c r="I576" s="11">
        <v>49603</v>
      </c>
      <c r="J576" s="11">
        <v>49019</v>
      </c>
      <c r="K576" s="11">
        <v>48676</v>
      </c>
      <c r="L576" s="11">
        <v>48129</v>
      </c>
      <c r="M576" s="11">
        <v>47592</v>
      </c>
      <c r="N576" s="11">
        <v>46982</v>
      </c>
      <c r="O576" s="11">
        <v>46465</v>
      </c>
      <c r="P576" s="11">
        <v>45930</v>
      </c>
      <c r="Q576" s="11">
        <v>45638</v>
      </c>
      <c r="R576" s="11">
        <v>45072</v>
      </c>
      <c r="S576" s="6">
        <v>44576</v>
      </c>
      <c r="T576" s="13">
        <v>44250</v>
      </c>
      <c r="U576" s="11"/>
      <c r="V576" s="11">
        <v>23259131</v>
      </c>
      <c r="W576" s="11">
        <v>19805376</v>
      </c>
      <c r="X576" s="11">
        <v>22001262</v>
      </c>
      <c r="Y576" s="11">
        <v>18957908</v>
      </c>
      <c r="Z576" s="11">
        <v>18290302</v>
      </c>
      <c r="AA576" s="11">
        <v>18626863</v>
      </c>
      <c r="AB576" s="11">
        <v>17430115</v>
      </c>
      <c r="AC576" s="11">
        <v>18456111</v>
      </c>
      <c r="AD576" s="11">
        <v>17888744</v>
      </c>
      <c r="AE576" s="11">
        <v>18218081</v>
      </c>
      <c r="AF576" s="11">
        <v>18619759</v>
      </c>
      <c r="AG576" s="11">
        <v>18898096</v>
      </c>
      <c r="AH576" s="11">
        <v>18790635</v>
      </c>
      <c r="AI576" s="11">
        <v>22796238</v>
      </c>
      <c r="AJ576" s="12">
        <v>18431908</v>
      </c>
      <c r="AK576" s="13">
        <v>20743899</v>
      </c>
      <c r="AL576" s="13">
        <v>20228193</v>
      </c>
      <c r="AM576" s="12"/>
      <c r="AN576" s="11">
        <v>68950011</v>
      </c>
      <c r="AO576" s="11">
        <v>67977025</v>
      </c>
      <c r="AP576" s="11">
        <v>65160970</v>
      </c>
      <c r="AQ576" s="11">
        <v>61407333</v>
      </c>
      <c r="AR576" s="11">
        <v>61287328</v>
      </c>
      <c r="AS576" s="11">
        <v>61517047</v>
      </c>
      <c r="AT576" s="11">
        <v>62812814</v>
      </c>
      <c r="AU576" s="11">
        <v>62543649</v>
      </c>
      <c r="AV576" s="11">
        <v>63128781</v>
      </c>
      <c r="AW576" s="11">
        <v>60471694</v>
      </c>
      <c r="AX576" s="11">
        <v>54948880</v>
      </c>
      <c r="AY576" s="11">
        <v>54588866</v>
      </c>
      <c r="AZ576" s="11">
        <v>55046115</v>
      </c>
      <c r="BA576" s="11">
        <v>54634462</v>
      </c>
      <c r="BB576" s="11">
        <v>55332717</v>
      </c>
      <c r="BC576" s="13">
        <v>55524105</v>
      </c>
      <c r="BD576" s="13">
        <v>56093272</v>
      </c>
      <c r="BE576" s="7">
        <v>150.94999999999999</v>
      </c>
    </row>
    <row r="577" spans="1:57">
      <c r="A577">
        <v>28221</v>
      </c>
      <c r="B577" t="s">
        <v>581</v>
      </c>
      <c r="C577" t="s">
        <v>602</v>
      </c>
      <c r="D577" s="11">
        <v>47284</v>
      </c>
      <c r="E577" s="11">
        <v>47300</v>
      </c>
      <c r="F577" s="11">
        <v>47217</v>
      </c>
      <c r="G577" s="11">
        <v>46941</v>
      </c>
      <c r="H577" s="11">
        <v>46658</v>
      </c>
      <c r="I577" s="11">
        <v>46375</v>
      </c>
      <c r="J577" s="11">
        <v>45995</v>
      </c>
      <c r="K577" s="11">
        <v>45508</v>
      </c>
      <c r="L577" s="11">
        <v>44962</v>
      </c>
      <c r="M577" s="11">
        <v>44546</v>
      </c>
      <c r="N577" s="11">
        <v>44247</v>
      </c>
      <c r="O577" s="11">
        <v>43913</v>
      </c>
      <c r="P577" s="11">
        <v>43535</v>
      </c>
      <c r="Q577" s="11">
        <v>43303</v>
      </c>
      <c r="R577" s="11">
        <v>42911</v>
      </c>
      <c r="S577" s="6">
        <v>42464</v>
      </c>
      <c r="T577" s="13">
        <v>42086</v>
      </c>
      <c r="U577" s="11"/>
      <c r="V577" s="11">
        <v>30713166</v>
      </c>
      <c r="W577" s="11">
        <v>33950848</v>
      </c>
      <c r="X577" s="11">
        <v>31101018</v>
      </c>
      <c r="Y577" s="11">
        <v>28920241</v>
      </c>
      <c r="Z577" s="11">
        <v>25078862</v>
      </c>
      <c r="AA577" s="11">
        <v>22842036</v>
      </c>
      <c r="AB577" s="11">
        <v>22263188</v>
      </c>
      <c r="AC577" s="11">
        <v>22167445</v>
      </c>
      <c r="AD577" s="11">
        <v>21618985</v>
      </c>
      <c r="AE577" s="11">
        <v>25285392</v>
      </c>
      <c r="AF577" s="11">
        <v>24155948</v>
      </c>
      <c r="AG577" s="11">
        <v>22623450</v>
      </c>
      <c r="AH577" s="11">
        <v>22604139</v>
      </c>
      <c r="AI577" s="11">
        <v>23201765</v>
      </c>
      <c r="AJ577" s="12">
        <v>22828895</v>
      </c>
      <c r="AK577" s="13">
        <v>23063240</v>
      </c>
      <c r="AL577" s="13">
        <v>22772086</v>
      </c>
      <c r="AM577" s="12"/>
      <c r="AN577" s="11">
        <v>60974982</v>
      </c>
      <c r="AO577" s="11">
        <v>59547062</v>
      </c>
      <c r="AP577" s="11">
        <v>58503489</v>
      </c>
      <c r="AQ577" s="11">
        <v>56346273</v>
      </c>
      <c r="AR577" s="11">
        <v>54536803</v>
      </c>
      <c r="AS577" s="11">
        <v>54732417</v>
      </c>
      <c r="AT577" s="11">
        <v>56856534</v>
      </c>
      <c r="AU577" s="11">
        <v>56066660</v>
      </c>
      <c r="AV577" s="11">
        <v>54793592</v>
      </c>
      <c r="AW577" s="11">
        <v>54797917</v>
      </c>
      <c r="AX577" s="11">
        <v>49150595</v>
      </c>
      <c r="AY577" s="11">
        <v>48614029</v>
      </c>
      <c r="AZ577" s="11">
        <v>48519131</v>
      </c>
      <c r="BA577" s="11">
        <v>48120239</v>
      </c>
      <c r="BB577" s="11">
        <v>48125386</v>
      </c>
      <c r="BC577" s="13">
        <v>48839769</v>
      </c>
      <c r="BD577" s="13">
        <v>48516925</v>
      </c>
      <c r="BE577" s="7">
        <v>377.61</v>
      </c>
    </row>
    <row r="578" spans="1:57">
      <c r="A578">
        <v>28222</v>
      </c>
      <c r="B578" t="s">
        <v>581</v>
      </c>
      <c r="C578" t="s">
        <v>603</v>
      </c>
      <c r="D578" s="11">
        <v>30675</v>
      </c>
      <c r="E578" s="11">
        <v>30395</v>
      </c>
      <c r="F578" s="11">
        <v>30153</v>
      </c>
      <c r="G578" s="11">
        <v>29860</v>
      </c>
      <c r="H578" s="11">
        <v>29520</v>
      </c>
      <c r="I578" s="11">
        <v>29212</v>
      </c>
      <c r="J578" s="11">
        <v>28800</v>
      </c>
      <c r="K578" s="11">
        <v>28362</v>
      </c>
      <c r="L578" s="11">
        <v>27883</v>
      </c>
      <c r="M578" s="11">
        <v>27524</v>
      </c>
      <c r="N578" s="11">
        <v>27234</v>
      </c>
      <c r="O578" s="11">
        <v>26672</v>
      </c>
      <c r="P578" s="11">
        <v>26141</v>
      </c>
      <c r="Q578" s="11">
        <v>25897</v>
      </c>
      <c r="R578" s="11">
        <v>25458</v>
      </c>
      <c r="S578" s="6">
        <v>25034</v>
      </c>
      <c r="T578" s="13">
        <v>24666</v>
      </c>
      <c r="U578" s="11"/>
      <c r="V578" s="11">
        <v>20646706</v>
      </c>
      <c r="W578" s="11">
        <v>20314822</v>
      </c>
      <c r="X578" s="11">
        <v>19880889</v>
      </c>
      <c r="Y578" s="11">
        <v>23593948</v>
      </c>
      <c r="Z578" s="11">
        <v>23785344</v>
      </c>
      <c r="AA578" s="11">
        <v>23719111</v>
      </c>
      <c r="AB578" s="11">
        <v>20954681</v>
      </c>
      <c r="AC578" s="11">
        <v>18260649</v>
      </c>
      <c r="AD578" s="11">
        <v>19660796</v>
      </c>
      <c r="AE578" s="11">
        <v>20867504</v>
      </c>
      <c r="AF578" s="11">
        <v>21285859</v>
      </c>
      <c r="AG578" s="11">
        <v>20518796</v>
      </c>
      <c r="AH578" s="11">
        <v>20734963</v>
      </c>
      <c r="AI578" s="11">
        <v>17469968</v>
      </c>
      <c r="AJ578" s="12">
        <v>20344337</v>
      </c>
      <c r="AK578" s="13">
        <v>19969613</v>
      </c>
      <c r="AL578" s="13">
        <v>18226838</v>
      </c>
      <c r="AM578" s="12"/>
      <c r="AN578" s="11">
        <v>36273133</v>
      </c>
      <c r="AO578" s="11">
        <v>34592301</v>
      </c>
      <c r="AP578" s="11">
        <v>33530468</v>
      </c>
      <c r="AQ578" s="11">
        <v>31213006</v>
      </c>
      <c r="AR578" s="11">
        <v>30750210</v>
      </c>
      <c r="AS578" s="11">
        <v>29727124</v>
      </c>
      <c r="AT578" s="11">
        <v>31440093</v>
      </c>
      <c r="AU578" s="11">
        <v>30467082</v>
      </c>
      <c r="AV578" s="11">
        <v>29477689</v>
      </c>
      <c r="AW578" s="11">
        <v>28311035</v>
      </c>
      <c r="AX578" s="11">
        <v>26245199</v>
      </c>
      <c r="AY578" s="11">
        <v>25915274</v>
      </c>
      <c r="AZ578" s="11">
        <v>25530680</v>
      </c>
      <c r="BA578" s="11">
        <v>25320014</v>
      </c>
      <c r="BB578" s="11">
        <v>25170598</v>
      </c>
      <c r="BC578" s="13">
        <v>25155604</v>
      </c>
      <c r="BD578" s="13">
        <v>25354485</v>
      </c>
      <c r="BE578" s="7">
        <v>422.78</v>
      </c>
    </row>
    <row r="579" spans="1:57">
      <c r="A579">
        <v>28223</v>
      </c>
      <c r="B579" t="s">
        <v>581</v>
      </c>
      <c r="C579" t="s">
        <v>604</v>
      </c>
      <c r="D579" s="11">
        <v>74556</v>
      </c>
      <c r="E579" s="11">
        <v>74167</v>
      </c>
      <c r="F579" s="11">
        <v>73784</v>
      </c>
      <c r="G579" s="11">
        <v>73421</v>
      </c>
      <c r="H579" s="11">
        <v>73112</v>
      </c>
      <c r="I579" s="11">
        <v>72419</v>
      </c>
      <c r="J579" s="11">
        <v>71716</v>
      </c>
      <c r="K579" s="11">
        <v>71091</v>
      </c>
      <c r="L579" s="11">
        <v>70460</v>
      </c>
      <c r="M579" s="11">
        <v>69811</v>
      </c>
      <c r="N579" s="11">
        <v>69328</v>
      </c>
      <c r="O579" s="11">
        <v>68703</v>
      </c>
      <c r="P579" s="11">
        <v>68083</v>
      </c>
      <c r="Q579" s="11">
        <v>67625</v>
      </c>
      <c r="R579" s="11">
        <v>66882</v>
      </c>
      <c r="S579" s="6">
        <v>66141</v>
      </c>
      <c r="T579" s="13">
        <v>65352</v>
      </c>
      <c r="U579" s="11"/>
      <c r="V579" s="11">
        <v>35375639</v>
      </c>
      <c r="W579" s="11">
        <v>34288745</v>
      </c>
      <c r="X579" s="11">
        <v>34046797</v>
      </c>
      <c r="Y579" s="11">
        <v>35754905</v>
      </c>
      <c r="Z579" s="11">
        <v>40846502</v>
      </c>
      <c r="AA579" s="11">
        <v>37400000</v>
      </c>
      <c r="AB579" s="11">
        <v>33450612</v>
      </c>
      <c r="AC579" s="11">
        <v>32564804</v>
      </c>
      <c r="AD579" s="11">
        <v>32474675</v>
      </c>
      <c r="AE579" s="11">
        <v>35532965</v>
      </c>
      <c r="AF579" s="11">
        <v>35541963</v>
      </c>
      <c r="AG579" s="11">
        <v>34381612</v>
      </c>
      <c r="AH579" s="11">
        <v>33416527</v>
      </c>
      <c r="AI579" s="11">
        <v>35769472</v>
      </c>
      <c r="AJ579" s="12">
        <v>41950420</v>
      </c>
      <c r="AK579" s="13">
        <v>36777225</v>
      </c>
      <c r="AL579" s="13">
        <v>38654583</v>
      </c>
      <c r="AM579" s="12"/>
      <c r="AN579" s="11">
        <v>90531208</v>
      </c>
      <c r="AO579" s="11">
        <v>88604339</v>
      </c>
      <c r="AP579" s="11">
        <v>85376064</v>
      </c>
      <c r="AQ579" s="11">
        <v>80328302</v>
      </c>
      <c r="AR579" s="11">
        <v>78151220</v>
      </c>
      <c r="AS579" s="11">
        <v>78895823</v>
      </c>
      <c r="AT579" s="11">
        <v>81069324</v>
      </c>
      <c r="AU579" s="11">
        <v>81134863</v>
      </c>
      <c r="AV579" s="11">
        <v>79807695</v>
      </c>
      <c r="AW579" s="11">
        <v>77237797</v>
      </c>
      <c r="AX579" s="11">
        <v>71897339</v>
      </c>
      <c r="AY579" s="11">
        <v>72554584</v>
      </c>
      <c r="AZ579" s="11">
        <v>72654344</v>
      </c>
      <c r="BA579" s="11">
        <v>72136356</v>
      </c>
      <c r="BB579" s="11">
        <v>72437145</v>
      </c>
      <c r="BC579" s="13">
        <v>72481751</v>
      </c>
      <c r="BD579" s="13">
        <v>73449635</v>
      </c>
      <c r="BE579" s="7">
        <v>493.28</v>
      </c>
    </row>
    <row r="580" spans="1:57">
      <c r="A580">
        <v>28224</v>
      </c>
      <c r="B580" t="s">
        <v>581</v>
      </c>
      <c r="C580" t="s">
        <v>605</v>
      </c>
      <c r="D580" s="11">
        <v>56432</v>
      </c>
      <c r="E580" s="11">
        <v>55967</v>
      </c>
      <c r="F580" s="11">
        <v>55484</v>
      </c>
      <c r="G580" s="11">
        <v>54971</v>
      </c>
      <c r="H580" s="11">
        <v>54510</v>
      </c>
      <c r="I580" s="11">
        <v>54020</v>
      </c>
      <c r="J580" s="11">
        <v>53451</v>
      </c>
      <c r="K580" s="11">
        <v>52949</v>
      </c>
      <c r="L580" s="11">
        <v>52448</v>
      </c>
      <c r="M580" s="11">
        <v>52057</v>
      </c>
      <c r="N580" s="11">
        <v>51450</v>
      </c>
      <c r="O580" s="11">
        <v>51017</v>
      </c>
      <c r="P580" s="11">
        <v>50400</v>
      </c>
      <c r="Q580" s="11">
        <v>50116</v>
      </c>
      <c r="R580" s="11">
        <v>49592</v>
      </c>
      <c r="S580" s="6">
        <v>48984</v>
      </c>
      <c r="T580" s="13">
        <v>48407</v>
      </c>
      <c r="U580" s="11"/>
      <c r="V580" s="11">
        <v>30923314</v>
      </c>
      <c r="W580" s="11">
        <v>28060027</v>
      </c>
      <c r="X580" s="11">
        <v>26421562</v>
      </c>
      <c r="Y580" s="11">
        <v>27204022</v>
      </c>
      <c r="Z580" s="11">
        <v>29470108</v>
      </c>
      <c r="AA580" s="11">
        <v>28865568</v>
      </c>
      <c r="AB580" s="11">
        <v>27606343</v>
      </c>
      <c r="AC580" s="11">
        <v>26442102</v>
      </c>
      <c r="AD580" s="11">
        <v>25316606</v>
      </c>
      <c r="AE580" s="11">
        <v>25984697</v>
      </c>
      <c r="AF580" s="11">
        <v>25692713</v>
      </c>
      <c r="AG580" s="11">
        <v>25372001</v>
      </c>
      <c r="AH580" s="11">
        <v>26682878</v>
      </c>
      <c r="AI580" s="11">
        <v>26975644</v>
      </c>
      <c r="AJ580" s="12">
        <v>29416295</v>
      </c>
      <c r="AK580" s="13">
        <v>28581810</v>
      </c>
      <c r="AL580" s="13">
        <v>27994939</v>
      </c>
      <c r="AM580" s="12"/>
      <c r="AN580" s="11">
        <v>64443229</v>
      </c>
      <c r="AO580" s="11">
        <v>62555344</v>
      </c>
      <c r="AP580" s="11">
        <v>60818245</v>
      </c>
      <c r="AQ580" s="11">
        <v>57506803</v>
      </c>
      <c r="AR580" s="11">
        <v>57611156</v>
      </c>
      <c r="AS580" s="11">
        <v>55087625</v>
      </c>
      <c r="AT580" s="11">
        <v>56317369</v>
      </c>
      <c r="AU580" s="11">
        <v>55287272</v>
      </c>
      <c r="AV580" s="11">
        <v>53960472</v>
      </c>
      <c r="AW580" s="11">
        <v>52454661</v>
      </c>
      <c r="AX580" s="11">
        <v>51063962</v>
      </c>
      <c r="AY580" s="11">
        <v>51578492</v>
      </c>
      <c r="AZ580" s="11">
        <v>49410905</v>
      </c>
      <c r="BA580" s="11">
        <v>51780650</v>
      </c>
      <c r="BB580" s="11">
        <v>50362798</v>
      </c>
      <c r="BC580" s="13">
        <v>50807400</v>
      </c>
      <c r="BD580" s="13">
        <v>53150214</v>
      </c>
      <c r="BE580" s="7">
        <v>229.23</v>
      </c>
    </row>
    <row r="581" spans="1:57">
      <c r="A581">
        <v>28225</v>
      </c>
      <c r="B581" t="s">
        <v>581</v>
      </c>
      <c r="C581" t="s">
        <v>606</v>
      </c>
      <c r="D581" s="11">
        <v>36424</v>
      </c>
      <c r="E581" s="11">
        <v>36390</v>
      </c>
      <c r="F581" s="11">
        <v>36283</v>
      </c>
      <c r="G581" s="11">
        <v>36036</v>
      </c>
      <c r="H581" s="11">
        <v>35762</v>
      </c>
      <c r="I581" s="11">
        <v>35549</v>
      </c>
      <c r="J581" s="11">
        <v>35269</v>
      </c>
      <c r="K581" s="11">
        <v>34777</v>
      </c>
      <c r="L581" s="11">
        <v>34369</v>
      </c>
      <c r="M581" s="11">
        <v>34017</v>
      </c>
      <c r="N581" s="11">
        <v>33624</v>
      </c>
      <c r="O581" s="11">
        <v>33296</v>
      </c>
      <c r="P581" s="11">
        <v>32879</v>
      </c>
      <c r="Q581" s="11">
        <v>32572</v>
      </c>
      <c r="R581" s="11">
        <v>32090</v>
      </c>
      <c r="S581" s="6">
        <v>31642</v>
      </c>
      <c r="T581" s="13">
        <v>31236</v>
      </c>
      <c r="U581" s="11"/>
      <c r="V581" s="11">
        <v>24597711</v>
      </c>
      <c r="W581" s="11">
        <v>22188858</v>
      </c>
      <c r="X581" s="11">
        <v>21900645</v>
      </c>
      <c r="Y581" s="11">
        <v>22615275</v>
      </c>
      <c r="Z581" s="11">
        <v>24474754</v>
      </c>
      <c r="AA581" s="11">
        <v>21839075</v>
      </c>
      <c r="AB581" s="11">
        <v>23573737</v>
      </c>
      <c r="AC581" s="11">
        <v>19695421</v>
      </c>
      <c r="AD581" s="11">
        <v>18666881</v>
      </c>
      <c r="AE581" s="11">
        <v>20335143</v>
      </c>
      <c r="AF581" s="11">
        <v>20343098</v>
      </c>
      <c r="AG581" s="11">
        <v>21074671</v>
      </c>
      <c r="AH581" s="11">
        <v>22103091</v>
      </c>
      <c r="AI581" s="11">
        <v>25311407</v>
      </c>
      <c r="AJ581" s="12">
        <v>22356024</v>
      </c>
      <c r="AK581" s="13">
        <v>24294719</v>
      </c>
      <c r="AL581" s="13">
        <v>23351254</v>
      </c>
      <c r="AM581" s="12"/>
      <c r="AN581" s="11">
        <v>45608437</v>
      </c>
      <c r="AO581" s="11">
        <v>44700166</v>
      </c>
      <c r="AP581" s="11">
        <v>42730539</v>
      </c>
      <c r="AQ581" s="11">
        <v>39661559</v>
      </c>
      <c r="AR581" s="11">
        <v>39406402</v>
      </c>
      <c r="AS581" s="11">
        <v>39431329</v>
      </c>
      <c r="AT581" s="11">
        <v>41412896</v>
      </c>
      <c r="AU581" s="11">
        <v>40890177</v>
      </c>
      <c r="AV581" s="11">
        <v>40114147</v>
      </c>
      <c r="AW581" s="11">
        <v>38620878</v>
      </c>
      <c r="AX581" s="11">
        <v>35776152</v>
      </c>
      <c r="AY581" s="11">
        <v>35333288</v>
      </c>
      <c r="AZ581" s="11">
        <v>35079795</v>
      </c>
      <c r="BA581" s="11">
        <v>34676421</v>
      </c>
      <c r="BB581" s="11">
        <v>34003846</v>
      </c>
      <c r="BC581" s="13">
        <v>33845395</v>
      </c>
      <c r="BD581" s="13">
        <v>34089499</v>
      </c>
      <c r="BE581" s="7">
        <v>402.98</v>
      </c>
    </row>
    <row r="582" spans="1:57">
      <c r="A582">
        <v>28226</v>
      </c>
      <c r="B582" t="s">
        <v>581</v>
      </c>
      <c r="C582" t="s">
        <v>607</v>
      </c>
      <c r="D582" s="11">
        <v>53532</v>
      </c>
      <c r="E582" s="11">
        <v>53020</v>
      </c>
      <c r="F582" s="11">
        <v>52667</v>
      </c>
      <c r="G582" s="11">
        <v>52134</v>
      </c>
      <c r="H582" s="11">
        <v>51508</v>
      </c>
      <c r="I582" s="11">
        <v>50983</v>
      </c>
      <c r="J582" s="11">
        <v>50429</v>
      </c>
      <c r="K582" s="11">
        <v>49871</v>
      </c>
      <c r="L582" s="11">
        <v>49322</v>
      </c>
      <c r="M582" s="11">
        <v>48798</v>
      </c>
      <c r="N582" s="11">
        <v>48196</v>
      </c>
      <c r="O582" s="11">
        <v>47601</v>
      </c>
      <c r="P582" s="11">
        <v>47027</v>
      </c>
      <c r="Q582" s="11">
        <v>46723</v>
      </c>
      <c r="R582" s="11">
        <v>46194</v>
      </c>
      <c r="S582" s="6">
        <v>45617</v>
      </c>
      <c r="T582" s="13">
        <v>45040</v>
      </c>
      <c r="U582" s="11"/>
      <c r="V582" s="11">
        <v>36068291</v>
      </c>
      <c r="W582" s="11">
        <v>31639711</v>
      </c>
      <c r="X582" s="11">
        <v>33958429</v>
      </c>
      <c r="Y582" s="11">
        <v>38106476</v>
      </c>
      <c r="Z582" s="11">
        <v>38712103</v>
      </c>
      <c r="AA582" s="11">
        <v>49605824</v>
      </c>
      <c r="AB582" s="11">
        <v>32129133</v>
      </c>
      <c r="AC582" s="11">
        <v>27151682</v>
      </c>
      <c r="AD582" s="11">
        <v>27053095</v>
      </c>
      <c r="AE582" s="11">
        <v>29930635</v>
      </c>
      <c r="AF582" s="11">
        <v>27630382</v>
      </c>
      <c r="AG582" s="11">
        <v>27709018</v>
      </c>
      <c r="AH582" s="11">
        <v>30774488</v>
      </c>
      <c r="AI582" s="11">
        <v>32346992</v>
      </c>
      <c r="AJ582" s="12">
        <v>29492118</v>
      </c>
      <c r="AK582" s="13">
        <v>34182561</v>
      </c>
      <c r="AL582" s="13">
        <v>29783808</v>
      </c>
      <c r="AM582" s="12"/>
      <c r="AN582" s="11">
        <v>61008028</v>
      </c>
      <c r="AO582" s="11">
        <v>58800876</v>
      </c>
      <c r="AP582" s="11">
        <v>55167023</v>
      </c>
      <c r="AQ582" s="11">
        <v>53002655</v>
      </c>
      <c r="AR582" s="11">
        <v>51306478</v>
      </c>
      <c r="AS582" s="11">
        <v>49852357</v>
      </c>
      <c r="AT582" s="11">
        <v>53290549</v>
      </c>
      <c r="AU582" s="11">
        <v>50707501</v>
      </c>
      <c r="AV582" s="11">
        <v>49395591</v>
      </c>
      <c r="AW582" s="11">
        <v>46645342</v>
      </c>
      <c r="AX582" s="11">
        <v>44641220</v>
      </c>
      <c r="AY582" s="11">
        <v>44619203</v>
      </c>
      <c r="AZ582" s="11">
        <v>42840551</v>
      </c>
      <c r="BA582" s="11">
        <v>45878036</v>
      </c>
      <c r="BB582" s="11">
        <v>43439913</v>
      </c>
      <c r="BC582" s="13">
        <v>44505605</v>
      </c>
      <c r="BD582" s="13">
        <v>47406649</v>
      </c>
      <c r="BE582" s="7">
        <v>184.26</v>
      </c>
    </row>
    <row r="583" spans="1:57">
      <c r="A583">
        <v>28227</v>
      </c>
      <c r="B583" t="s">
        <v>581</v>
      </c>
      <c r="C583" t="s">
        <v>608</v>
      </c>
      <c r="D583" s="11">
        <v>47350</v>
      </c>
      <c r="E583" s="11">
        <v>47035</v>
      </c>
      <c r="F583" s="11">
        <v>46623</v>
      </c>
      <c r="G583" s="11">
        <v>46218</v>
      </c>
      <c r="H583" s="11">
        <v>45781</v>
      </c>
      <c r="I583" s="11">
        <v>45288</v>
      </c>
      <c r="J583" s="11">
        <v>44845</v>
      </c>
      <c r="K583" s="11">
        <v>44254</v>
      </c>
      <c r="L583" s="11">
        <v>43805</v>
      </c>
      <c r="M583" s="11">
        <v>43313</v>
      </c>
      <c r="N583" s="11">
        <v>42707</v>
      </c>
      <c r="O583" s="11">
        <v>42198</v>
      </c>
      <c r="P583" s="11">
        <v>41621</v>
      </c>
      <c r="Q583" s="11">
        <v>41267</v>
      </c>
      <c r="R583" s="11">
        <v>40565</v>
      </c>
      <c r="S583" s="6">
        <v>39889</v>
      </c>
      <c r="T583" s="13">
        <v>39166</v>
      </c>
      <c r="U583" s="11"/>
      <c r="V583" s="11">
        <v>27973035</v>
      </c>
      <c r="W583" s="11">
        <v>27173954</v>
      </c>
      <c r="X583" s="11">
        <v>22515177</v>
      </c>
      <c r="Y583" s="11">
        <v>22886775</v>
      </c>
      <c r="Z583" s="11">
        <v>24583172</v>
      </c>
      <c r="AA583" s="11">
        <v>24444765</v>
      </c>
      <c r="AB583" s="11">
        <v>22123217</v>
      </c>
      <c r="AC583" s="11">
        <v>22171372</v>
      </c>
      <c r="AD583" s="11">
        <v>23777363</v>
      </c>
      <c r="AE583" s="11">
        <v>24868238</v>
      </c>
      <c r="AF583" s="11">
        <v>25958482</v>
      </c>
      <c r="AG583" s="11">
        <v>24228630</v>
      </c>
      <c r="AH583" s="11">
        <v>22723726</v>
      </c>
      <c r="AI583" s="11">
        <v>23838510</v>
      </c>
      <c r="AJ583" s="12">
        <v>23828737</v>
      </c>
      <c r="AK583" s="13">
        <v>24853974</v>
      </c>
      <c r="AL583" s="13">
        <v>23854671</v>
      </c>
      <c r="AM583" s="12"/>
      <c r="AN583" s="11">
        <v>56243851</v>
      </c>
      <c r="AO583" s="11">
        <v>53863549</v>
      </c>
      <c r="AP583" s="11">
        <v>52100544</v>
      </c>
      <c r="AQ583" s="11">
        <v>49280144</v>
      </c>
      <c r="AR583" s="11">
        <v>47965463</v>
      </c>
      <c r="AS583" s="11">
        <v>48294750</v>
      </c>
      <c r="AT583" s="11">
        <v>53276692</v>
      </c>
      <c r="AU583" s="11">
        <v>50512542</v>
      </c>
      <c r="AV583" s="11">
        <v>50853023</v>
      </c>
      <c r="AW583" s="11">
        <v>48208032</v>
      </c>
      <c r="AX583" s="11">
        <v>44550816</v>
      </c>
      <c r="AY583" s="11">
        <v>44064555</v>
      </c>
      <c r="AZ583" s="11">
        <v>44271632</v>
      </c>
      <c r="BA583" s="11">
        <v>44070289</v>
      </c>
      <c r="BB583" s="11">
        <v>43818192</v>
      </c>
      <c r="BC583" s="13">
        <v>43991284</v>
      </c>
      <c r="BD583" s="13">
        <v>43906355</v>
      </c>
      <c r="BE583" s="7">
        <v>658.6</v>
      </c>
    </row>
    <row r="584" spans="1:57">
      <c r="A584">
        <v>28228</v>
      </c>
      <c r="B584" t="s">
        <v>581</v>
      </c>
      <c r="C584" t="s">
        <v>609</v>
      </c>
      <c r="D584" s="11">
        <v>40076</v>
      </c>
      <c r="E584" s="11">
        <v>40211</v>
      </c>
      <c r="F584" s="11">
        <v>40047</v>
      </c>
      <c r="G584" s="11">
        <v>39977</v>
      </c>
      <c r="H584" s="11">
        <v>39903</v>
      </c>
      <c r="I584" s="11">
        <v>39956</v>
      </c>
      <c r="J584" s="11">
        <v>39714</v>
      </c>
      <c r="K584" s="11">
        <v>39738</v>
      </c>
      <c r="L584" s="11">
        <v>39852</v>
      </c>
      <c r="M584" s="11">
        <v>39654</v>
      </c>
      <c r="N584" s="11">
        <v>39574</v>
      </c>
      <c r="O584" s="11">
        <v>39482</v>
      </c>
      <c r="P584" s="11">
        <v>39436</v>
      </c>
      <c r="Q584" s="11">
        <v>39542</v>
      </c>
      <c r="R584" s="11">
        <v>39250</v>
      </c>
      <c r="S584" s="6">
        <v>39273</v>
      </c>
      <c r="T584" s="13">
        <v>39392</v>
      </c>
      <c r="U584" s="11"/>
      <c r="V584" s="11">
        <v>17965217</v>
      </c>
      <c r="W584" s="11">
        <v>19143967</v>
      </c>
      <c r="X584" s="11">
        <v>17775416</v>
      </c>
      <c r="Y584" s="11">
        <v>17832586</v>
      </c>
      <c r="Z584" s="11">
        <v>18011225</v>
      </c>
      <c r="AA584" s="11">
        <v>18095365</v>
      </c>
      <c r="AB584" s="11">
        <v>15763932</v>
      </c>
      <c r="AC584" s="11">
        <v>17646452</v>
      </c>
      <c r="AD584" s="11">
        <v>16028011</v>
      </c>
      <c r="AE584" s="11">
        <v>17420651</v>
      </c>
      <c r="AF584" s="11">
        <v>17783580</v>
      </c>
      <c r="AG584" s="11">
        <v>17406905</v>
      </c>
      <c r="AH584" s="11">
        <v>17401550</v>
      </c>
      <c r="AI584" s="11">
        <v>19478809</v>
      </c>
      <c r="AJ584" s="12">
        <v>17678713</v>
      </c>
      <c r="AK584" s="13">
        <v>18137405</v>
      </c>
      <c r="AL584" s="13">
        <v>19448299</v>
      </c>
      <c r="AM584" s="12"/>
      <c r="AN584" s="11">
        <v>56692386</v>
      </c>
      <c r="AO584" s="11">
        <v>55487243</v>
      </c>
      <c r="AP584" s="11">
        <v>53824443</v>
      </c>
      <c r="AQ584" s="11">
        <v>51522428</v>
      </c>
      <c r="AR584" s="11">
        <v>50547427</v>
      </c>
      <c r="AS584" s="11">
        <v>50534369</v>
      </c>
      <c r="AT584" s="11">
        <v>54609249</v>
      </c>
      <c r="AU584" s="11">
        <v>52395553</v>
      </c>
      <c r="AV584" s="11">
        <v>52861570</v>
      </c>
      <c r="AW584" s="11">
        <v>51248929</v>
      </c>
      <c r="AX584" s="11">
        <v>47808384</v>
      </c>
      <c r="AY584" s="11">
        <v>48205120</v>
      </c>
      <c r="AZ584" s="11">
        <v>48895241</v>
      </c>
      <c r="BA584" s="11">
        <v>48388712</v>
      </c>
      <c r="BB584" s="11">
        <v>48398581</v>
      </c>
      <c r="BC584" s="13">
        <v>49154718</v>
      </c>
      <c r="BD584" s="13">
        <v>50386412</v>
      </c>
      <c r="BE584" s="7">
        <v>157.49</v>
      </c>
    </row>
    <row r="585" spans="1:57">
      <c r="A585">
        <v>28229</v>
      </c>
      <c r="B585" t="s">
        <v>581</v>
      </c>
      <c r="C585" t="s">
        <v>610</v>
      </c>
      <c r="D585" s="11">
        <v>83563</v>
      </c>
      <c r="E585" s="11">
        <v>83249</v>
      </c>
      <c r="F585" s="11">
        <v>83025</v>
      </c>
      <c r="G585" s="11">
        <v>82870</v>
      </c>
      <c r="H585" s="11">
        <v>82719</v>
      </c>
      <c r="I585" s="11">
        <v>82490</v>
      </c>
      <c r="J585" s="11">
        <v>82336</v>
      </c>
      <c r="K585" s="11">
        <v>81674</v>
      </c>
      <c r="L585" s="11">
        <v>81405</v>
      </c>
      <c r="M585" s="11">
        <v>81159</v>
      </c>
      <c r="N585" s="11">
        <v>80754</v>
      </c>
      <c r="O585" s="11">
        <v>80331</v>
      </c>
      <c r="P585" s="11">
        <v>79792</v>
      </c>
      <c r="Q585" s="11">
        <v>79466</v>
      </c>
      <c r="R585" s="11">
        <v>78926</v>
      </c>
      <c r="S585" s="6">
        <v>78399</v>
      </c>
      <c r="T585" s="13">
        <v>77787</v>
      </c>
      <c r="U585" s="11"/>
      <c r="V585" s="11">
        <v>31477342</v>
      </c>
      <c r="W585" s="11">
        <v>32033871</v>
      </c>
      <c r="X585" s="11">
        <v>33141503</v>
      </c>
      <c r="Y585" s="11">
        <v>33177918</v>
      </c>
      <c r="Z585" s="11">
        <v>35960333</v>
      </c>
      <c r="AA585" s="11">
        <v>37546788</v>
      </c>
      <c r="AB585" s="11">
        <v>31664930</v>
      </c>
      <c r="AC585" s="11">
        <v>31933923</v>
      </c>
      <c r="AD585" s="11">
        <v>31830146</v>
      </c>
      <c r="AE585" s="11">
        <v>32723970</v>
      </c>
      <c r="AF585" s="11">
        <v>34693953</v>
      </c>
      <c r="AG585" s="11">
        <v>32369639</v>
      </c>
      <c r="AH585" s="11">
        <v>32296723</v>
      </c>
      <c r="AI585" s="11">
        <v>32894004</v>
      </c>
      <c r="AJ585" s="12">
        <v>33882874</v>
      </c>
      <c r="AK585" s="13">
        <v>35299507</v>
      </c>
      <c r="AL585" s="13">
        <v>35894712</v>
      </c>
      <c r="AM585" s="12"/>
      <c r="AN585" s="11">
        <v>109978750</v>
      </c>
      <c r="AO585" s="11">
        <v>107360197</v>
      </c>
      <c r="AP585" s="11">
        <v>103995243</v>
      </c>
      <c r="AQ585" s="11">
        <v>99205309</v>
      </c>
      <c r="AR585" s="11">
        <v>97998739</v>
      </c>
      <c r="AS585" s="11">
        <v>99273556</v>
      </c>
      <c r="AT585" s="11">
        <v>105974383</v>
      </c>
      <c r="AU585" s="11">
        <v>104523291</v>
      </c>
      <c r="AV585" s="11">
        <v>105149630</v>
      </c>
      <c r="AW585" s="11">
        <v>102388711</v>
      </c>
      <c r="AX585" s="11">
        <v>94970461</v>
      </c>
      <c r="AY585" s="11">
        <v>94741712</v>
      </c>
      <c r="AZ585" s="11">
        <v>94728441</v>
      </c>
      <c r="BA585" s="11">
        <v>94176042</v>
      </c>
      <c r="BB585" s="11">
        <v>93532635</v>
      </c>
      <c r="BC585" s="13">
        <v>94075378</v>
      </c>
      <c r="BD585" s="13">
        <v>94956288</v>
      </c>
      <c r="BE585" s="7">
        <v>210.93</v>
      </c>
    </row>
    <row r="586" spans="1:57">
      <c r="A586">
        <v>29201</v>
      </c>
      <c r="B586" t="s">
        <v>611</v>
      </c>
      <c r="C586" t="s">
        <v>612</v>
      </c>
      <c r="D586" s="11">
        <v>373715</v>
      </c>
      <c r="E586" s="11">
        <v>373188</v>
      </c>
      <c r="F586" s="11">
        <v>372395</v>
      </c>
      <c r="G586" s="11">
        <v>372066</v>
      </c>
      <c r="H586" s="11">
        <v>370582</v>
      </c>
      <c r="I586" s="11">
        <v>369243</v>
      </c>
      <c r="J586" s="11">
        <v>367902</v>
      </c>
      <c r="K586" s="11">
        <v>366814</v>
      </c>
      <c r="L586" s="11">
        <v>365655</v>
      </c>
      <c r="M586" s="11">
        <v>365157</v>
      </c>
      <c r="N586" s="11">
        <v>364786</v>
      </c>
      <c r="O586" s="11">
        <v>363435</v>
      </c>
      <c r="P586" s="11">
        <v>362009</v>
      </c>
      <c r="Q586" s="11">
        <v>362118</v>
      </c>
      <c r="R586" s="11">
        <v>360898</v>
      </c>
      <c r="S586" s="6">
        <v>359176</v>
      </c>
      <c r="T586" s="13">
        <v>357465</v>
      </c>
      <c r="U586" s="11"/>
      <c r="V586" s="11">
        <v>118165869</v>
      </c>
      <c r="W586" s="11">
        <v>118001814</v>
      </c>
      <c r="X586" s="11">
        <v>109858176</v>
      </c>
      <c r="Y586" s="11">
        <v>114528654</v>
      </c>
      <c r="Z586" s="11">
        <v>110751196</v>
      </c>
      <c r="AA586" s="11">
        <v>111224709</v>
      </c>
      <c r="AB586" s="11">
        <v>110495716</v>
      </c>
      <c r="AC586" s="11">
        <v>120856608</v>
      </c>
      <c r="AD586" s="11">
        <v>115406682</v>
      </c>
      <c r="AE586" s="11">
        <v>127126038</v>
      </c>
      <c r="AF586" s="11">
        <v>129807291</v>
      </c>
      <c r="AG586" s="11">
        <v>122580711</v>
      </c>
      <c r="AH586" s="11">
        <v>140090131</v>
      </c>
      <c r="AI586" s="11">
        <v>122452487</v>
      </c>
      <c r="AJ586" s="12">
        <v>125406499</v>
      </c>
      <c r="AK586" s="13">
        <v>125624799</v>
      </c>
      <c r="AL586" s="13">
        <v>126155277</v>
      </c>
      <c r="AM586" s="12"/>
      <c r="AN586" s="11">
        <v>660520757</v>
      </c>
      <c r="AO586" s="11">
        <v>644623613</v>
      </c>
      <c r="AP586" s="11">
        <v>624160396</v>
      </c>
      <c r="AQ586" s="11">
        <v>595004884</v>
      </c>
      <c r="AR586" s="11">
        <v>586401450</v>
      </c>
      <c r="AS586" s="11">
        <v>588774854</v>
      </c>
      <c r="AT586" s="11">
        <v>615655762</v>
      </c>
      <c r="AU586" s="11">
        <v>618331388</v>
      </c>
      <c r="AV586" s="11">
        <v>611339719</v>
      </c>
      <c r="AW586" s="11">
        <v>596799199</v>
      </c>
      <c r="AX586" s="11">
        <v>557894061</v>
      </c>
      <c r="AY586" s="11">
        <v>559080404</v>
      </c>
      <c r="AZ586" s="11">
        <v>555753742</v>
      </c>
      <c r="BA586" s="11">
        <v>552666838</v>
      </c>
      <c r="BB586" s="13">
        <v>554430038</v>
      </c>
      <c r="BC586" s="13">
        <v>554763548</v>
      </c>
      <c r="BD586" s="13">
        <v>563595979</v>
      </c>
      <c r="BE586" s="7">
        <v>276.83999999999997</v>
      </c>
    </row>
    <row r="587" spans="1:57">
      <c r="A587">
        <v>29202</v>
      </c>
      <c r="B587" t="s">
        <v>611</v>
      </c>
      <c r="C587" t="s">
        <v>613</v>
      </c>
      <c r="D587" s="11">
        <v>74966</v>
      </c>
      <c r="E587" s="11">
        <v>74824</v>
      </c>
      <c r="F587" s="11">
        <v>74129</v>
      </c>
      <c r="G587" s="11">
        <v>73456</v>
      </c>
      <c r="H587" s="11">
        <v>72811</v>
      </c>
      <c r="I587" s="11">
        <v>72214</v>
      </c>
      <c r="J587" s="11">
        <v>71719</v>
      </c>
      <c r="K587" s="11">
        <v>71090</v>
      </c>
      <c r="L587" s="11">
        <v>70787</v>
      </c>
      <c r="M587" s="11">
        <v>70606</v>
      </c>
      <c r="N587" s="11">
        <v>70063</v>
      </c>
      <c r="O587" s="11">
        <v>69440</v>
      </c>
      <c r="P587" s="11">
        <v>68699</v>
      </c>
      <c r="Q587" s="11">
        <v>68287</v>
      </c>
      <c r="R587" s="11">
        <v>67609</v>
      </c>
      <c r="S587" s="6">
        <v>66966</v>
      </c>
      <c r="T587" s="13">
        <v>66227</v>
      </c>
      <c r="U587" s="11"/>
      <c r="V587" s="11">
        <v>25350497</v>
      </c>
      <c r="W587" s="11">
        <v>25540202</v>
      </c>
      <c r="X587" s="11">
        <v>23369243</v>
      </c>
      <c r="Y587" s="11">
        <v>23017913</v>
      </c>
      <c r="Z587" s="11">
        <v>23020183</v>
      </c>
      <c r="AA587" s="11">
        <v>22634520</v>
      </c>
      <c r="AB587" s="11">
        <v>23272127</v>
      </c>
      <c r="AC587" s="11">
        <v>22643060</v>
      </c>
      <c r="AD587" s="11">
        <v>23117998</v>
      </c>
      <c r="AE587" s="11">
        <v>23864889</v>
      </c>
      <c r="AF587" s="11">
        <v>23577697</v>
      </c>
      <c r="AG587" s="11">
        <v>24554255</v>
      </c>
      <c r="AH587" s="11">
        <v>23324476</v>
      </c>
      <c r="AI587" s="11">
        <v>23349363</v>
      </c>
      <c r="AJ587" s="12">
        <v>24181129</v>
      </c>
      <c r="AK587" s="13">
        <v>25033215</v>
      </c>
      <c r="AL587" s="13">
        <v>23746854</v>
      </c>
      <c r="AM587" s="12"/>
      <c r="AN587" s="11">
        <v>95107515</v>
      </c>
      <c r="AO587" s="11">
        <v>92283977</v>
      </c>
      <c r="AP587" s="11">
        <v>89727213</v>
      </c>
      <c r="AQ587" s="11">
        <v>84528738</v>
      </c>
      <c r="AR587" s="11">
        <v>82958292</v>
      </c>
      <c r="AS587" s="11">
        <v>82909371</v>
      </c>
      <c r="AT587" s="11">
        <v>84433697</v>
      </c>
      <c r="AU587" s="11">
        <v>84992989</v>
      </c>
      <c r="AV587" s="11">
        <v>84288854</v>
      </c>
      <c r="AW587" s="11">
        <v>81728225</v>
      </c>
      <c r="AX587" s="11">
        <v>76193319</v>
      </c>
      <c r="AY587" s="11">
        <v>75808875</v>
      </c>
      <c r="AZ587" s="11">
        <v>75206383</v>
      </c>
      <c r="BA587" s="11">
        <v>74107241</v>
      </c>
      <c r="BB587" s="11">
        <v>74218763</v>
      </c>
      <c r="BC587" s="13">
        <v>74966413</v>
      </c>
      <c r="BD587" s="13">
        <v>75421002</v>
      </c>
      <c r="BE587" s="7">
        <v>16.489999999999998</v>
      </c>
    </row>
    <row r="588" spans="1:57">
      <c r="A588">
        <v>29203</v>
      </c>
      <c r="B588" t="s">
        <v>611</v>
      </c>
      <c r="C588" t="s">
        <v>614</v>
      </c>
      <c r="D588" s="11">
        <v>94875</v>
      </c>
      <c r="E588" s="11">
        <v>94410</v>
      </c>
      <c r="F588" s="11">
        <v>94012</v>
      </c>
      <c r="G588" s="11">
        <v>93699</v>
      </c>
      <c r="H588" s="11">
        <v>93230</v>
      </c>
      <c r="I588" s="11">
        <v>92575</v>
      </c>
      <c r="J588" s="11">
        <v>91946</v>
      </c>
      <c r="K588" s="11">
        <v>91154</v>
      </c>
      <c r="L588" s="11">
        <v>90574</v>
      </c>
      <c r="M588" s="11">
        <v>90321</v>
      </c>
      <c r="N588" s="11">
        <v>89682</v>
      </c>
      <c r="O588" s="11">
        <v>89301</v>
      </c>
      <c r="P588" s="11">
        <v>88902</v>
      </c>
      <c r="Q588" s="11">
        <v>88718</v>
      </c>
      <c r="R588" s="11">
        <v>88028</v>
      </c>
      <c r="S588" s="6">
        <v>87584</v>
      </c>
      <c r="T588" s="13">
        <v>87055</v>
      </c>
      <c r="U588" s="11"/>
      <c r="V588" s="11">
        <v>37151710</v>
      </c>
      <c r="W588" s="11">
        <v>31987452</v>
      </c>
      <c r="X588" s="11">
        <v>30091871</v>
      </c>
      <c r="Y588" s="11">
        <v>29751489</v>
      </c>
      <c r="Z588" s="11">
        <v>29786372</v>
      </c>
      <c r="AA588" s="11">
        <v>28219573</v>
      </c>
      <c r="AB588" s="11">
        <v>27012058</v>
      </c>
      <c r="AC588" s="11">
        <v>28229498</v>
      </c>
      <c r="AD588" s="11">
        <v>27050581</v>
      </c>
      <c r="AE588" s="11">
        <v>29745434</v>
      </c>
      <c r="AF588" s="11">
        <v>30886498</v>
      </c>
      <c r="AG588" s="11">
        <v>29394350</v>
      </c>
      <c r="AH588" s="11">
        <v>28954799</v>
      </c>
      <c r="AI588" s="11">
        <v>34406404</v>
      </c>
      <c r="AJ588" s="12">
        <v>30424426</v>
      </c>
      <c r="AK588" s="13">
        <v>30814503</v>
      </c>
      <c r="AL588" s="13">
        <v>33226582</v>
      </c>
      <c r="AM588" s="12"/>
      <c r="AN588" s="11">
        <v>141351166</v>
      </c>
      <c r="AO588" s="11">
        <v>136836059</v>
      </c>
      <c r="AP588" s="11">
        <v>132972977</v>
      </c>
      <c r="AQ588" s="11">
        <v>125215327</v>
      </c>
      <c r="AR588" s="11">
        <v>123866646</v>
      </c>
      <c r="AS588" s="11">
        <v>125008584</v>
      </c>
      <c r="AT588" s="11">
        <v>127138632</v>
      </c>
      <c r="AU588" s="11">
        <v>126457823</v>
      </c>
      <c r="AV588" s="11">
        <v>127669354</v>
      </c>
      <c r="AW588" s="11">
        <v>121645601</v>
      </c>
      <c r="AX588" s="11">
        <v>113094776</v>
      </c>
      <c r="AY588" s="11">
        <v>111181026</v>
      </c>
      <c r="AZ588" s="11">
        <v>110341312</v>
      </c>
      <c r="BA588" s="11">
        <v>107930528</v>
      </c>
      <c r="BB588" s="11">
        <v>107213759</v>
      </c>
      <c r="BC588" s="13">
        <v>107535842</v>
      </c>
      <c r="BD588" s="13">
        <v>108515049</v>
      </c>
      <c r="BE588" s="7">
        <v>42.68</v>
      </c>
    </row>
    <row r="589" spans="1:57">
      <c r="A589">
        <v>29204</v>
      </c>
      <c r="B589" t="s">
        <v>611</v>
      </c>
      <c r="C589" t="s">
        <v>615</v>
      </c>
      <c r="D589" s="11">
        <v>69494</v>
      </c>
      <c r="E589" s="11">
        <v>69075</v>
      </c>
      <c r="F589" s="11">
        <v>69031</v>
      </c>
      <c r="G589" s="11">
        <v>68972</v>
      </c>
      <c r="H589" s="11">
        <v>68737</v>
      </c>
      <c r="I589" s="11">
        <v>68684</v>
      </c>
      <c r="J589" s="11">
        <v>68424</v>
      </c>
      <c r="K589" s="11">
        <v>68291</v>
      </c>
      <c r="L589" s="11">
        <v>68001</v>
      </c>
      <c r="M589" s="11">
        <v>67860</v>
      </c>
      <c r="N589" s="11">
        <v>67548</v>
      </c>
      <c r="O589" s="11">
        <v>67039</v>
      </c>
      <c r="P589" s="11">
        <v>66639</v>
      </c>
      <c r="Q589" s="11">
        <v>66914</v>
      </c>
      <c r="R589" s="11">
        <v>66711</v>
      </c>
      <c r="S589" s="6">
        <v>66417</v>
      </c>
      <c r="T589" s="13">
        <v>65763</v>
      </c>
      <c r="U589" s="11"/>
      <c r="V589" s="11">
        <v>24354333</v>
      </c>
      <c r="W589" s="11">
        <v>26430667</v>
      </c>
      <c r="X589" s="11">
        <v>24253757</v>
      </c>
      <c r="Y589" s="11">
        <v>23880682</v>
      </c>
      <c r="Z589" s="11">
        <v>22776531</v>
      </c>
      <c r="AA589" s="11">
        <v>24117368</v>
      </c>
      <c r="AB589" s="11">
        <v>24312874</v>
      </c>
      <c r="AC589" s="11">
        <v>24959933</v>
      </c>
      <c r="AD589" s="11">
        <v>22764082</v>
      </c>
      <c r="AE589" s="11">
        <v>23469022</v>
      </c>
      <c r="AF589" s="11">
        <v>24170244</v>
      </c>
      <c r="AG589" s="11">
        <v>23913284</v>
      </c>
      <c r="AH589" s="11">
        <v>25511388</v>
      </c>
      <c r="AI589" s="11">
        <v>25789707</v>
      </c>
      <c r="AJ589" s="12">
        <v>23765396</v>
      </c>
      <c r="AK589" s="13">
        <v>26624332</v>
      </c>
      <c r="AL589" s="13">
        <v>25653021</v>
      </c>
      <c r="AM589" s="12"/>
      <c r="AN589" s="11">
        <v>89897178</v>
      </c>
      <c r="AO589" s="11">
        <v>86127966</v>
      </c>
      <c r="AP589" s="11">
        <v>84378680</v>
      </c>
      <c r="AQ589" s="11">
        <v>81185777</v>
      </c>
      <c r="AR589" s="11">
        <v>81244175</v>
      </c>
      <c r="AS589" s="11">
        <v>81887967</v>
      </c>
      <c r="AT589" s="11">
        <v>82638134</v>
      </c>
      <c r="AU589" s="11">
        <v>81708160</v>
      </c>
      <c r="AV589" s="11">
        <v>81730550</v>
      </c>
      <c r="AW589" s="11">
        <v>78833520</v>
      </c>
      <c r="AX589" s="11">
        <v>74155757</v>
      </c>
      <c r="AY589" s="11">
        <v>73611217</v>
      </c>
      <c r="AZ589" s="11">
        <v>72674563</v>
      </c>
      <c r="BA589" s="11">
        <v>71558047</v>
      </c>
      <c r="BB589" s="11">
        <v>72269251</v>
      </c>
      <c r="BC589" s="13">
        <v>72582633</v>
      </c>
      <c r="BD589" s="13">
        <v>71997792</v>
      </c>
      <c r="BE589" s="7">
        <v>86.37</v>
      </c>
    </row>
    <row r="590" spans="1:57">
      <c r="A590">
        <v>29205</v>
      </c>
      <c r="B590" t="s">
        <v>611</v>
      </c>
      <c r="C590" t="s">
        <v>616</v>
      </c>
      <c r="D590" s="11">
        <v>124366</v>
      </c>
      <c r="E590" s="11">
        <v>124531</v>
      </c>
      <c r="F590" s="11">
        <v>124578</v>
      </c>
      <c r="G590" s="11">
        <v>124846</v>
      </c>
      <c r="H590" s="11">
        <v>124385</v>
      </c>
      <c r="I590" s="11">
        <v>124596</v>
      </c>
      <c r="J590" s="11">
        <v>124507</v>
      </c>
      <c r="K590" s="11">
        <v>124438</v>
      </c>
      <c r="L590" s="11">
        <v>124382</v>
      </c>
      <c r="M590" s="11">
        <v>124557</v>
      </c>
      <c r="N590" s="11">
        <v>124420</v>
      </c>
      <c r="O590" s="11">
        <v>124430</v>
      </c>
      <c r="P590" s="11">
        <v>124309</v>
      </c>
      <c r="Q590" s="11">
        <v>124155</v>
      </c>
      <c r="R590" s="11">
        <v>123705</v>
      </c>
      <c r="S590" s="6">
        <v>123125</v>
      </c>
      <c r="T590" s="13">
        <v>122596</v>
      </c>
      <c r="U590" s="11"/>
      <c r="V590" s="11">
        <v>41809619</v>
      </c>
      <c r="W590" s="11">
        <v>40176879</v>
      </c>
      <c r="X590" s="11">
        <v>43869148</v>
      </c>
      <c r="Y590" s="11">
        <v>39252127</v>
      </c>
      <c r="Z590" s="11">
        <v>40454086</v>
      </c>
      <c r="AA590" s="11">
        <v>37227493</v>
      </c>
      <c r="AB590" s="11">
        <v>36281335</v>
      </c>
      <c r="AC590" s="11">
        <v>35660962</v>
      </c>
      <c r="AD590" s="11">
        <v>35453317</v>
      </c>
      <c r="AE590" s="11">
        <v>39623389</v>
      </c>
      <c r="AF590" s="11">
        <v>38966435</v>
      </c>
      <c r="AG590" s="11">
        <v>39848763</v>
      </c>
      <c r="AH590" s="11">
        <v>37881236</v>
      </c>
      <c r="AI590" s="11">
        <v>38856220</v>
      </c>
      <c r="AJ590" s="12">
        <v>40374644</v>
      </c>
      <c r="AK590" s="13">
        <v>42084196</v>
      </c>
      <c r="AL590" s="13">
        <v>41449585</v>
      </c>
      <c r="AM590" s="12"/>
      <c r="AN590" s="11">
        <v>182421850</v>
      </c>
      <c r="AO590" s="11">
        <v>180099231</v>
      </c>
      <c r="AP590" s="11">
        <v>174231613</v>
      </c>
      <c r="AQ590" s="11">
        <v>166290158</v>
      </c>
      <c r="AR590" s="11">
        <v>164618009</v>
      </c>
      <c r="AS590" s="11">
        <v>165571340</v>
      </c>
      <c r="AT590" s="11">
        <v>169637011</v>
      </c>
      <c r="AU590" s="11">
        <v>168418612</v>
      </c>
      <c r="AV590" s="11">
        <v>168521437</v>
      </c>
      <c r="AW590" s="11">
        <v>164711125</v>
      </c>
      <c r="AX590" s="11">
        <v>156293705</v>
      </c>
      <c r="AY590" s="11">
        <v>156359666</v>
      </c>
      <c r="AZ590" s="11">
        <v>156442734</v>
      </c>
      <c r="BA590" s="11">
        <v>156663077</v>
      </c>
      <c r="BB590" s="11">
        <v>158134125</v>
      </c>
      <c r="BC590" s="13">
        <v>159857858</v>
      </c>
      <c r="BD590" s="13">
        <v>162201157</v>
      </c>
      <c r="BE590" s="7">
        <v>39.520000000000003</v>
      </c>
    </row>
    <row r="591" spans="1:57">
      <c r="A591">
        <v>29206</v>
      </c>
      <c r="B591" t="s">
        <v>611</v>
      </c>
      <c r="C591" t="s">
        <v>617</v>
      </c>
      <c r="D591" s="11">
        <v>63309</v>
      </c>
      <c r="E591" s="11">
        <v>62961</v>
      </c>
      <c r="F591" s="11">
        <v>62489</v>
      </c>
      <c r="G591" s="11">
        <v>62181</v>
      </c>
      <c r="H591" s="11">
        <v>61948</v>
      </c>
      <c r="I591" s="11">
        <v>61700</v>
      </c>
      <c r="J591" s="11">
        <v>61552</v>
      </c>
      <c r="K591" s="11">
        <v>61288</v>
      </c>
      <c r="L591" s="11">
        <v>61114</v>
      </c>
      <c r="M591" s="11">
        <v>60537</v>
      </c>
      <c r="N591" s="11">
        <v>60242</v>
      </c>
      <c r="O591" s="11">
        <v>59897</v>
      </c>
      <c r="P591" s="11">
        <v>59424</v>
      </c>
      <c r="Q591" s="11">
        <v>59235</v>
      </c>
      <c r="R591" s="11">
        <v>58830</v>
      </c>
      <c r="S591" s="6">
        <v>58458</v>
      </c>
      <c r="T591" s="13">
        <v>58051</v>
      </c>
      <c r="U591" s="11"/>
      <c r="V591" s="11">
        <v>22841479</v>
      </c>
      <c r="W591" s="11">
        <v>26663698</v>
      </c>
      <c r="X591" s="11">
        <v>26248757</v>
      </c>
      <c r="Y591" s="11">
        <v>22969692</v>
      </c>
      <c r="Z591" s="11">
        <v>21387405</v>
      </c>
      <c r="AA591" s="11">
        <v>21521025</v>
      </c>
      <c r="AB591" s="11">
        <v>21252476</v>
      </c>
      <c r="AC591" s="11">
        <v>21080923</v>
      </c>
      <c r="AD591" s="11">
        <v>19625176</v>
      </c>
      <c r="AE591" s="11">
        <v>21995463</v>
      </c>
      <c r="AF591" s="11">
        <v>21989885</v>
      </c>
      <c r="AG591" s="11">
        <v>20628720</v>
      </c>
      <c r="AH591" s="11">
        <v>20477343</v>
      </c>
      <c r="AI591" s="11">
        <v>22291846</v>
      </c>
      <c r="AJ591" s="12">
        <v>21430077</v>
      </c>
      <c r="AK591" s="13">
        <v>22221344</v>
      </c>
      <c r="AL591" s="13">
        <v>22912185</v>
      </c>
      <c r="AM591" s="12"/>
      <c r="AN591" s="11">
        <v>83850630</v>
      </c>
      <c r="AO591" s="11">
        <v>81187590</v>
      </c>
      <c r="AP591" s="11">
        <v>79190695</v>
      </c>
      <c r="AQ591" s="11">
        <v>74758666</v>
      </c>
      <c r="AR591" s="11">
        <v>72258868</v>
      </c>
      <c r="AS591" s="11">
        <v>72415462</v>
      </c>
      <c r="AT591" s="11">
        <v>74170358</v>
      </c>
      <c r="AU591" s="11">
        <v>75087249</v>
      </c>
      <c r="AV591" s="11">
        <v>73255825</v>
      </c>
      <c r="AW591" s="11">
        <v>71732352</v>
      </c>
      <c r="AX591" s="11">
        <v>66783065</v>
      </c>
      <c r="AY591" s="11">
        <v>65720509</v>
      </c>
      <c r="AZ591" s="11">
        <v>65978556</v>
      </c>
      <c r="BA591" s="11">
        <v>65835565</v>
      </c>
      <c r="BB591" s="11">
        <v>65460708</v>
      </c>
      <c r="BC591" s="13">
        <v>65982633</v>
      </c>
      <c r="BD591" s="13">
        <v>66897200</v>
      </c>
      <c r="BE591" s="7">
        <v>98.92</v>
      </c>
    </row>
    <row r="592" spans="1:57">
      <c r="A592">
        <v>29207</v>
      </c>
      <c r="B592" t="s">
        <v>611</v>
      </c>
      <c r="C592" t="s">
        <v>618</v>
      </c>
      <c r="D592" s="11">
        <v>41161</v>
      </c>
      <c r="E592" s="11">
        <v>40508</v>
      </c>
      <c r="F592" s="11">
        <v>40005</v>
      </c>
      <c r="G592" s="11">
        <v>39384</v>
      </c>
      <c r="H592" s="11">
        <v>38747</v>
      </c>
      <c r="I592" s="11">
        <v>38051</v>
      </c>
      <c r="J592" s="11">
        <v>37424</v>
      </c>
      <c r="K592" s="11">
        <v>36864</v>
      </c>
      <c r="L592" s="11">
        <v>36263</v>
      </c>
      <c r="M592" s="11">
        <v>35832</v>
      </c>
      <c r="N592" s="11">
        <v>35267</v>
      </c>
      <c r="O592" s="11">
        <v>34626</v>
      </c>
      <c r="P592" s="11">
        <v>34094</v>
      </c>
      <c r="Q592" s="11">
        <v>33599</v>
      </c>
      <c r="R592" s="11">
        <v>32906</v>
      </c>
      <c r="S592" s="6">
        <v>32346</v>
      </c>
      <c r="T592" s="13">
        <v>31638</v>
      </c>
      <c r="U592" s="11"/>
      <c r="V592" s="11">
        <v>21537412</v>
      </c>
      <c r="W592" s="11">
        <v>21040220</v>
      </c>
      <c r="X592" s="11">
        <v>24544578</v>
      </c>
      <c r="Y592" s="11">
        <v>24037429</v>
      </c>
      <c r="Z592" s="11">
        <v>21916130</v>
      </c>
      <c r="AA592" s="11">
        <v>21866411</v>
      </c>
      <c r="AB592" s="11">
        <v>20010671</v>
      </c>
      <c r="AC592" s="11">
        <v>18041016</v>
      </c>
      <c r="AD592" s="11">
        <v>18482200</v>
      </c>
      <c r="AE592" s="11">
        <v>16928648</v>
      </c>
      <c r="AF592" s="11">
        <v>18387105</v>
      </c>
      <c r="AG592" s="11">
        <v>17729079</v>
      </c>
      <c r="AH592" s="11">
        <v>17768693</v>
      </c>
      <c r="AI592" s="11">
        <v>18829189</v>
      </c>
      <c r="AJ592" s="12">
        <v>18890284</v>
      </c>
      <c r="AK592" s="13">
        <v>20640849</v>
      </c>
      <c r="AL592" s="13">
        <v>20421678</v>
      </c>
      <c r="AM592" s="12"/>
      <c r="AN592" s="11">
        <v>44516364</v>
      </c>
      <c r="AO592" s="11">
        <v>43026462</v>
      </c>
      <c r="AP592" s="11">
        <v>42149990</v>
      </c>
      <c r="AQ592" s="11">
        <v>39813454</v>
      </c>
      <c r="AR592" s="11">
        <v>38259991</v>
      </c>
      <c r="AS592" s="11">
        <v>38858539</v>
      </c>
      <c r="AT592" s="11">
        <v>38918213</v>
      </c>
      <c r="AU592" s="11">
        <v>38601035</v>
      </c>
      <c r="AV592" s="11">
        <v>38609546</v>
      </c>
      <c r="AW592" s="11">
        <v>36292971</v>
      </c>
      <c r="AX592" s="11">
        <v>34061117</v>
      </c>
      <c r="AY592" s="11">
        <v>34141464</v>
      </c>
      <c r="AZ592" s="11">
        <v>33411002</v>
      </c>
      <c r="BA592" s="11">
        <v>32336514</v>
      </c>
      <c r="BB592" s="11">
        <v>32478676</v>
      </c>
      <c r="BC592" s="13">
        <v>32544693</v>
      </c>
      <c r="BD592" s="13">
        <v>32254099</v>
      </c>
      <c r="BE592" s="7">
        <v>292.05</v>
      </c>
    </row>
    <row r="593" spans="1:57">
      <c r="A593">
        <v>29208</v>
      </c>
      <c r="B593" t="s">
        <v>611</v>
      </c>
      <c r="C593" t="s">
        <v>619</v>
      </c>
      <c r="D593" s="11">
        <v>34792</v>
      </c>
      <c r="E593" s="11">
        <v>34382</v>
      </c>
      <c r="F593" s="11">
        <v>33910</v>
      </c>
      <c r="G593" s="11">
        <v>33456</v>
      </c>
      <c r="H593" s="11">
        <v>32916</v>
      </c>
      <c r="I593" s="11">
        <v>32431</v>
      </c>
      <c r="J593" s="11">
        <v>31910</v>
      </c>
      <c r="K593" s="11">
        <v>31440</v>
      </c>
      <c r="L593" s="11">
        <v>31010</v>
      </c>
      <c r="M593" s="11">
        <v>30526</v>
      </c>
      <c r="N593" s="11">
        <v>30020</v>
      </c>
      <c r="O593" s="11">
        <v>29412</v>
      </c>
      <c r="P593" s="11">
        <v>28856</v>
      </c>
      <c r="Q593" s="11">
        <v>28280</v>
      </c>
      <c r="R593" s="11">
        <v>27766</v>
      </c>
      <c r="S593" s="6">
        <v>27235</v>
      </c>
      <c r="T593" s="13">
        <v>26815</v>
      </c>
      <c r="U593" s="11"/>
      <c r="V593" s="11">
        <v>18588056</v>
      </c>
      <c r="W593" s="11">
        <v>17560088</v>
      </c>
      <c r="X593" s="11">
        <v>17365893</v>
      </c>
      <c r="Y593" s="11">
        <v>15104365</v>
      </c>
      <c r="Z593" s="11">
        <v>14905415</v>
      </c>
      <c r="AA593" s="11">
        <v>14055221</v>
      </c>
      <c r="AB593" s="11">
        <v>14358674</v>
      </c>
      <c r="AC593" s="11">
        <v>15007374</v>
      </c>
      <c r="AD593" s="11">
        <v>14799177</v>
      </c>
      <c r="AE593" s="11">
        <v>14826591</v>
      </c>
      <c r="AF593" s="11">
        <v>13639866</v>
      </c>
      <c r="AG593" s="11">
        <v>12826651</v>
      </c>
      <c r="AH593" s="11">
        <v>12787101</v>
      </c>
      <c r="AI593" s="11">
        <v>15951501</v>
      </c>
      <c r="AJ593" s="12">
        <v>14265496</v>
      </c>
      <c r="AK593" s="13">
        <v>13699120</v>
      </c>
      <c r="AL593" s="13">
        <v>14266424</v>
      </c>
      <c r="AM593" s="12"/>
      <c r="AN593" s="11">
        <v>39535678</v>
      </c>
      <c r="AO593" s="11">
        <v>38718338</v>
      </c>
      <c r="AP593" s="11">
        <v>38134311</v>
      </c>
      <c r="AQ593" s="11">
        <v>36065083</v>
      </c>
      <c r="AR593" s="11">
        <v>34997457</v>
      </c>
      <c r="AS593" s="11">
        <v>34658218</v>
      </c>
      <c r="AT593" s="11">
        <v>35312488</v>
      </c>
      <c r="AU593" s="11">
        <v>34598447</v>
      </c>
      <c r="AV593" s="11">
        <v>33878438</v>
      </c>
      <c r="AW593" s="11">
        <v>32422960</v>
      </c>
      <c r="AX593" s="11">
        <v>29599192</v>
      </c>
      <c r="AY593" s="11">
        <v>29325785</v>
      </c>
      <c r="AZ593" s="11">
        <v>28629883</v>
      </c>
      <c r="BA593" s="11">
        <v>27876095</v>
      </c>
      <c r="BB593" s="11">
        <v>27539050</v>
      </c>
      <c r="BC593" s="13">
        <v>27263177</v>
      </c>
      <c r="BD593" s="13">
        <v>27240903</v>
      </c>
      <c r="BE593" s="7">
        <v>60.58</v>
      </c>
    </row>
    <row r="594" spans="1:57">
      <c r="A594">
        <v>29209</v>
      </c>
      <c r="B594" t="s">
        <v>611</v>
      </c>
      <c r="C594" t="s">
        <v>620</v>
      </c>
      <c r="D594" s="11">
        <v>113863</v>
      </c>
      <c r="E594" s="11">
        <v>114125</v>
      </c>
      <c r="F594" s="11">
        <v>113810</v>
      </c>
      <c r="G594" s="11">
        <v>113885</v>
      </c>
      <c r="H594" s="11">
        <v>114488</v>
      </c>
      <c r="I594" s="11">
        <v>115417</v>
      </c>
      <c r="J594" s="11">
        <v>116258</v>
      </c>
      <c r="K594" s="11">
        <v>116949</v>
      </c>
      <c r="L594" s="11">
        <v>117761</v>
      </c>
      <c r="M594" s="11">
        <v>118675</v>
      </c>
      <c r="N594" s="11">
        <v>119107</v>
      </c>
      <c r="O594" s="11">
        <v>119910</v>
      </c>
      <c r="P594" s="11">
        <v>120052</v>
      </c>
      <c r="Q594" s="11">
        <v>120243</v>
      </c>
      <c r="R594" s="11">
        <v>119985</v>
      </c>
      <c r="S594" s="6">
        <v>119900</v>
      </c>
      <c r="T594" s="13">
        <v>119809</v>
      </c>
      <c r="U594" s="11"/>
      <c r="V594" s="11">
        <v>34965577</v>
      </c>
      <c r="W594" s="11">
        <v>34772808</v>
      </c>
      <c r="X594" s="11">
        <v>35728066</v>
      </c>
      <c r="Y594" s="11">
        <v>34550719</v>
      </c>
      <c r="Z594" s="11">
        <v>33445596</v>
      </c>
      <c r="AA594" s="11">
        <v>32598529</v>
      </c>
      <c r="AB594" s="11">
        <v>29302610</v>
      </c>
      <c r="AC594" s="11">
        <v>31503778</v>
      </c>
      <c r="AD594" s="11">
        <v>34565313</v>
      </c>
      <c r="AE594" s="11">
        <v>33262549</v>
      </c>
      <c r="AF594" s="11">
        <v>32437979</v>
      </c>
      <c r="AG594" s="11">
        <v>32731248</v>
      </c>
      <c r="AH594" s="11">
        <v>34186993</v>
      </c>
      <c r="AI594" s="11">
        <v>35542667</v>
      </c>
      <c r="AJ594" s="12">
        <v>34809340</v>
      </c>
      <c r="AK594" s="13">
        <v>37555290</v>
      </c>
      <c r="AL594" s="13">
        <v>36960711</v>
      </c>
      <c r="AM594" s="12"/>
      <c r="AN594" s="11">
        <v>225654015</v>
      </c>
      <c r="AO594" s="11">
        <v>226151425</v>
      </c>
      <c r="AP594" s="11">
        <v>219694310</v>
      </c>
      <c r="AQ594" s="11">
        <v>208377443</v>
      </c>
      <c r="AR594" s="11">
        <v>207550444</v>
      </c>
      <c r="AS594" s="11">
        <v>207940530</v>
      </c>
      <c r="AT594" s="11">
        <v>217154351</v>
      </c>
      <c r="AU594" s="11">
        <v>221325699</v>
      </c>
      <c r="AV594" s="11">
        <v>220828392</v>
      </c>
      <c r="AW594" s="11">
        <v>217260910</v>
      </c>
      <c r="AX594" s="11">
        <v>202661791</v>
      </c>
      <c r="AY594" s="11">
        <v>199180484</v>
      </c>
      <c r="AZ594" s="11">
        <v>202861922</v>
      </c>
      <c r="BA594" s="11">
        <v>203266128</v>
      </c>
      <c r="BB594" s="11">
        <v>205045801</v>
      </c>
      <c r="BC594" s="13">
        <v>206832461</v>
      </c>
      <c r="BD594" s="13">
        <v>209570123</v>
      </c>
      <c r="BE594" s="7">
        <v>53.18</v>
      </c>
    </row>
    <row r="595" spans="1:57">
      <c r="A595">
        <v>29210</v>
      </c>
      <c r="B595" t="s">
        <v>611</v>
      </c>
      <c r="C595" t="s">
        <v>621</v>
      </c>
      <c r="D595" s="11">
        <v>64606</v>
      </c>
      <c r="E595" s="11">
        <v>66126</v>
      </c>
      <c r="F595" s="11">
        <v>67995</v>
      </c>
      <c r="G595" s="11">
        <v>69604</v>
      </c>
      <c r="H595" s="11">
        <v>70861</v>
      </c>
      <c r="I595" s="11">
        <v>71782</v>
      </c>
      <c r="J595" s="11">
        <v>72540</v>
      </c>
      <c r="K595" s="11">
        <v>73329</v>
      </c>
      <c r="L595" s="11">
        <v>74217</v>
      </c>
      <c r="M595" s="11">
        <v>75052</v>
      </c>
      <c r="N595" s="11">
        <v>75807</v>
      </c>
      <c r="O595" s="11">
        <v>76453</v>
      </c>
      <c r="P595" s="11">
        <v>77130</v>
      </c>
      <c r="Q595" s="11">
        <v>77585</v>
      </c>
      <c r="R595" s="11">
        <v>77813</v>
      </c>
      <c r="S595" s="6">
        <v>78019</v>
      </c>
      <c r="T595" s="13">
        <v>78542</v>
      </c>
      <c r="U595" s="11"/>
      <c r="V595" s="11">
        <v>21502528</v>
      </c>
      <c r="W595" s="11">
        <v>21099426</v>
      </c>
      <c r="X595" s="11">
        <v>21355656</v>
      </c>
      <c r="Y595" s="11">
        <v>21378153</v>
      </c>
      <c r="Z595" s="11">
        <v>21592891</v>
      </c>
      <c r="AA595" s="11">
        <v>20550292</v>
      </c>
      <c r="AB595" s="11">
        <v>19710312</v>
      </c>
      <c r="AC595" s="11">
        <v>19259819</v>
      </c>
      <c r="AD595" s="11">
        <v>21870072</v>
      </c>
      <c r="AE595" s="11">
        <v>20998623</v>
      </c>
      <c r="AF595" s="11">
        <v>22508594</v>
      </c>
      <c r="AG595" s="11">
        <v>21634733</v>
      </c>
      <c r="AH595" s="11">
        <v>26504915</v>
      </c>
      <c r="AI595" s="11">
        <v>22876251</v>
      </c>
      <c r="AJ595" s="12">
        <v>22840143</v>
      </c>
      <c r="AK595" s="13">
        <v>24741638</v>
      </c>
      <c r="AL595" s="13">
        <v>25040063</v>
      </c>
      <c r="AM595" s="12"/>
      <c r="AN595" s="11">
        <v>102169924</v>
      </c>
      <c r="AO595" s="11">
        <v>103501453</v>
      </c>
      <c r="AP595" s="11">
        <v>103102958</v>
      </c>
      <c r="AQ595" s="11">
        <v>101349635</v>
      </c>
      <c r="AR595" s="11">
        <v>101515335</v>
      </c>
      <c r="AS595" s="11">
        <v>104594244</v>
      </c>
      <c r="AT595" s="11">
        <v>108933207</v>
      </c>
      <c r="AU595" s="11">
        <v>112249047</v>
      </c>
      <c r="AV595" s="11">
        <v>113456958</v>
      </c>
      <c r="AW595" s="11">
        <v>112530407</v>
      </c>
      <c r="AX595" s="11">
        <v>105969749</v>
      </c>
      <c r="AY595" s="11">
        <v>105941454</v>
      </c>
      <c r="AZ595" s="11">
        <v>107502587</v>
      </c>
      <c r="BA595" s="11">
        <v>108201336</v>
      </c>
      <c r="BB595" s="11">
        <v>110053019</v>
      </c>
      <c r="BC595" s="13">
        <v>112849469</v>
      </c>
      <c r="BD595" s="13">
        <v>114654310</v>
      </c>
      <c r="BE595" s="7">
        <v>24.23</v>
      </c>
    </row>
    <row r="596" spans="1:57">
      <c r="A596">
        <v>29211</v>
      </c>
      <c r="B596" t="s">
        <v>611</v>
      </c>
      <c r="C596" t="s">
        <v>622</v>
      </c>
      <c r="D596" s="11">
        <v>34953</v>
      </c>
      <c r="E596" s="11">
        <v>35072</v>
      </c>
      <c r="F596" s="11">
        <v>35117</v>
      </c>
      <c r="G596" s="11">
        <v>35202</v>
      </c>
      <c r="H596" s="11">
        <v>35370</v>
      </c>
      <c r="I596" s="11">
        <v>35474</v>
      </c>
      <c r="J596" s="11">
        <v>35630</v>
      </c>
      <c r="K596" s="11">
        <v>35784</v>
      </c>
      <c r="L596" s="11">
        <v>35966</v>
      </c>
      <c r="M596" s="11">
        <v>36172</v>
      </c>
      <c r="N596" s="11">
        <v>36125</v>
      </c>
      <c r="O596" s="11">
        <v>36305</v>
      </c>
      <c r="P596" s="11">
        <v>36529</v>
      </c>
      <c r="Q596" s="11">
        <v>36638</v>
      </c>
      <c r="R596" s="11">
        <v>36811</v>
      </c>
      <c r="S596" s="6">
        <v>36799</v>
      </c>
      <c r="T596" s="13">
        <v>36882</v>
      </c>
      <c r="U596" s="11"/>
      <c r="V596" s="11">
        <v>12086502</v>
      </c>
      <c r="W596" s="11">
        <v>13903448</v>
      </c>
      <c r="X596" s="11">
        <v>12305435</v>
      </c>
      <c r="Y596" s="11">
        <v>14529423</v>
      </c>
      <c r="Z596" s="11">
        <v>12346079</v>
      </c>
      <c r="AA596" s="11">
        <v>13185381</v>
      </c>
      <c r="AB596" s="11">
        <v>11714006</v>
      </c>
      <c r="AC596" s="11">
        <v>12168398</v>
      </c>
      <c r="AD596" s="11">
        <v>12247423</v>
      </c>
      <c r="AE596" s="11">
        <v>12129939</v>
      </c>
      <c r="AF596" s="11">
        <v>12768156</v>
      </c>
      <c r="AG596" s="11">
        <v>13448749</v>
      </c>
      <c r="AH596" s="11">
        <v>13964839</v>
      </c>
      <c r="AI596" s="11">
        <v>15658372</v>
      </c>
      <c r="AJ596" s="12">
        <v>16459359</v>
      </c>
      <c r="AK596" s="13">
        <v>15677296</v>
      </c>
      <c r="AL596" s="13">
        <v>18820528</v>
      </c>
      <c r="AM596" s="12"/>
      <c r="AN596" s="11">
        <v>48771816</v>
      </c>
      <c r="AO596" s="11">
        <v>47705177</v>
      </c>
      <c r="AP596" s="11">
        <v>46214594</v>
      </c>
      <c r="AQ596" s="11">
        <v>44342450</v>
      </c>
      <c r="AR596" s="11">
        <v>43423665</v>
      </c>
      <c r="AS596" s="11">
        <v>43951514</v>
      </c>
      <c r="AT596" s="11">
        <v>45557353</v>
      </c>
      <c r="AU596" s="11">
        <v>46047034</v>
      </c>
      <c r="AV596" s="11">
        <v>45326483</v>
      </c>
      <c r="AW596" s="11">
        <v>45413393</v>
      </c>
      <c r="AX596" s="11">
        <v>41847951</v>
      </c>
      <c r="AY596" s="11">
        <v>41636029</v>
      </c>
      <c r="AZ596" s="11">
        <v>41846338</v>
      </c>
      <c r="BA596" s="11">
        <v>42209338</v>
      </c>
      <c r="BB596" s="11">
        <v>41954199</v>
      </c>
      <c r="BC596" s="13">
        <v>43044115</v>
      </c>
      <c r="BD596" s="13">
        <v>43419819</v>
      </c>
      <c r="BE596" s="7">
        <v>33.729999999999997</v>
      </c>
    </row>
    <row r="597" spans="1:57">
      <c r="A597">
        <v>29212</v>
      </c>
      <c r="B597" t="s">
        <v>611</v>
      </c>
      <c r="C597" t="s">
        <v>623</v>
      </c>
      <c r="D597" s="11">
        <v>40453</v>
      </c>
      <c r="E597" s="11">
        <v>40011</v>
      </c>
      <c r="F597" s="11">
        <v>39643</v>
      </c>
      <c r="G597" s="11">
        <v>39151</v>
      </c>
      <c r="H597" s="11">
        <v>38723</v>
      </c>
      <c r="I597" s="11">
        <v>38295</v>
      </c>
      <c r="J597" s="11">
        <v>37763</v>
      </c>
      <c r="K597" s="11">
        <v>37062</v>
      </c>
      <c r="L597" s="11">
        <v>36376</v>
      </c>
      <c r="M597" s="11">
        <v>35815</v>
      </c>
      <c r="N597" s="11">
        <v>35100</v>
      </c>
      <c r="O597" s="11">
        <v>34528</v>
      </c>
      <c r="P597" s="11">
        <v>33885</v>
      </c>
      <c r="Q597" s="11">
        <v>33442</v>
      </c>
      <c r="R597" s="11">
        <v>32815</v>
      </c>
      <c r="S597" s="6">
        <v>32105</v>
      </c>
      <c r="T597" s="13">
        <v>31450</v>
      </c>
      <c r="U597" s="11"/>
      <c r="V597" s="11">
        <v>22669507</v>
      </c>
      <c r="W597" s="11">
        <v>21436142</v>
      </c>
      <c r="X597" s="11">
        <v>24283114</v>
      </c>
      <c r="Y597" s="11">
        <v>21897890</v>
      </c>
      <c r="Z597" s="11">
        <v>18610501</v>
      </c>
      <c r="AA597" s="11">
        <v>21351138</v>
      </c>
      <c r="AB597" s="11">
        <v>19822246</v>
      </c>
      <c r="AC597" s="11">
        <v>19290152</v>
      </c>
      <c r="AD597" s="11">
        <v>18328671</v>
      </c>
      <c r="AE597" s="11">
        <v>19297789</v>
      </c>
      <c r="AF597" s="11">
        <v>20159810</v>
      </c>
      <c r="AG597" s="11">
        <v>18406141</v>
      </c>
      <c r="AH597" s="11">
        <v>18377984</v>
      </c>
      <c r="AI597" s="11">
        <v>18916648</v>
      </c>
      <c r="AJ597" s="12">
        <v>18930571</v>
      </c>
      <c r="AK597" s="13">
        <v>18753877</v>
      </c>
      <c r="AL597" s="13">
        <v>18508134</v>
      </c>
      <c r="AM597" s="12"/>
      <c r="AN597" s="11">
        <v>52331215</v>
      </c>
      <c r="AO597" s="11">
        <v>50996438</v>
      </c>
      <c r="AP597" s="11">
        <v>48591156</v>
      </c>
      <c r="AQ597" s="11">
        <v>45551974</v>
      </c>
      <c r="AR597" s="11">
        <v>44021507</v>
      </c>
      <c r="AS597" s="11">
        <v>43300796</v>
      </c>
      <c r="AT597" s="11">
        <v>44256793</v>
      </c>
      <c r="AU597" s="11">
        <v>43534558</v>
      </c>
      <c r="AV597" s="11">
        <v>42549388</v>
      </c>
      <c r="AW597" s="11">
        <v>40589279</v>
      </c>
      <c r="AX597" s="11">
        <v>37429203</v>
      </c>
      <c r="AY597" s="11">
        <v>36354523</v>
      </c>
      <c r="AZ597" s="11">
        <v>35629988</v>
      </c>
      <c r="BA597" s="11">
        <v>34777634</v>
      </c>
      <c r="BB597" s="11">
        <v>34019464</v>
      </c>
      <c r="BC597" s="13">
        <v>33397177</v>
      </c>
      <c r="BD597" s="13">
        <v>33136043</v>
      </c>
      <c r="BE597" s="7">
        <v>247.62</v>
      </c>
    </row>
    <row r="598" spans="1:57">
      <c r="A598">
        <v>30201</v>
      </c>
      <c r="B598" t="s">
        <v>624</v>
      </c>
      <c r="C598" t="s">
        <v>625</v>
      </c>
      <c r="D598" s="11">
        <v>392469</v>
      </c>
      <c r="E598" s="11">
        <v>391008</v>
      </c>
      <c r="F598" s="11">
        <v>389562</v>
      </c>
      <c r="G598" s="11">
        <v>388059</v>
      </c>
      <c r="H598" s="11">
        <v>386559</v>
      </c>
      <c r="I598" s="11">
        <v>385368</v>
      </c>
      <c r="J598" s="11">
        <v>383699</v>
      </c>
      <c r="K598" s="11">
        <v>382564</v>
      </c>
      <c r="L598" s="11">
        <v>381494</v>
      </c>
      <c r="M598" s="11">
        <v>380483</v>
      </c>
      <c r="N598" s="11">
        <v>379003</v>
      </c>
      <c r="O598" s="11">
        <v>378022</v>
      </c>
      <c r="P598" s="11">
        <v>376364</v>
      </c>
      <c r="Q598" s="11">
        <v>375783</v>
      </c>
      <c r="R598" s="11">
        <v>373955</v>
      </c>
      <c r="S598" s="6">
        <v>371969</v>
      </c>
      <c r="T598" s="13">
        <v>369721</v>
      </c>
      <c r="U598" s="11"/>
      <c r="V598" s="11">
        <v>132699150</v>
      </c>
      <c r="W598" s="11">
        <v>137410350</v>
      </c>
      <c r="X598" s="11">
        <v>139501907</v>
      </c>
      <c r="Y598" s="11">
        <v>125587636</v>
      </c>
      <c r="Z598" s="11">
        <v>126561435</v>
      </c>
      <c r="AA598" s="11">
        <v>119527225</v>
      </c>
      <c r="AB598" s="11">
        <v>121389191</v>
      </c>
      <c r="AC598" s="11">
        <v>124605541</v>
      </c>
      <c r="AD598" s="11">
        <v>126206230</v>
      </c>
      <c r="AE598" s="11">
        <v>138838478</v>
      </c>
      <c r="AF598" s="11">
        <v>136564508</v>
      </c>
      <c r="AG598" s="11">
        <v>133648330</v>
      </c>
      <c r="AH598" s="11">
        <v>128686547</v>
      </c>
      <c r="AI598" s="11">
        <v>140632912</v>
      </c>
      <c r="AJ598" s="12">
        <v>145049782</v>
      </c>
      <c r="AK598" s="13">
        <v>147394019</v>
      </c>
      <c r="AL598" s="13">
        <v>151658392</v>
      </c>
      <c r="AM598" s="12"/>
      <c r="AN598" s="11">
        <v>532115801</v>
      </c>
      <c r="AO598" s="11">
        <v>515006520</v>
      </c>
      <c r="AP598" s="11">
        <v>497780851</v>
      </c>
      <c r="AQ598" s="11">
        <v>471617674</v>
      </c>
      <c r="AR598" s="11">
        <v>463057306</v>
      </c>
      <c r="AS598" s="11">
        <v>470706271</v>
      </c>
      <c r="AT598" s="11">
        <v>491609491</v>
      </c>
      <c r="AU598" s="11">
        <v>491313280</v>
      </c>
      <c r="AV598" s="11">
        <v>492185122</v>
      </c>
      <c r="AW598" s="11">
        <v>484816619</v>
      </c>
      <c r="AX598" s="11">
        <v>464719117</v>
      </c>
      <c r="AY598" s="11">
        <v>460809766</v>
      </c>
      <c r="AZ598" s="11">
        <v>463533270</v>
      </c>
      <c r="BA598" s="11">
        <v>466431960</v>
      </c>
      <c r="BB598" s="13">
        <v>466435139</v>
      </c>
      <c r="BC598" s="13">
        <v>472730042</v>
      </c>
      <c r="BD598" s="13">
        <v>477013456</v>
      </c>
      <c r="BE598" s="7">
        <v>209.23</v>
      </c>
    </row>
    <row r="599" spans="1:57">
      <c r="A599">
        <v>30202</v>
      </c>
      <c r="B599" t="s">
        <v>624</v>
      </c>
      <c r="C599" t="s">
        <v>626</v>
      </c>
      <c r="D599" s="11">
        <v>62151</v>
      </c>
      <c r="E599" s="11">
        <v>61821</v>
      </c>
      <c r="F599" s="11">
        <v>61321</v>
      </c>
      <c r="G599" s="11">
        <v>60834</v>
      </c>
      <c r="H599" s="11">
        <v>60218</v>
      </c>
      <c r="I599" s="11">
        <v>59727</v>
      </c>
      <c r="J599" s="11">
        <v>59031</v>
      </c>
      <c r="K599" s="11">
        <v>58186</v>
      </c>
      <c r="L599" s="11">
        <v>57577</v>
      </c>
      <c r="M599" s="11">
        <v>56936</v>
      </c>
      <c r="N599" s="11">
        <v>56229</v>
      </c>
      <c r="O599" s="11">
        <v>55577</v>
      </c>
      <c r="P599" s="11">
        <v>55055</v>
      </c>
      <c r="Q599" s="11">
        <v>54643</v>
      </c>
      <c r="R599" s="11">
        <v>53912</v>
      </c>
      <c r="S599" s="6">
        <v>53137</v>
      </c>
      <c r="T599" s="13">
        <v>52375</v>
      </c>
      <c r="U599" s="11"/>
      <c r="V599" s="11">
        <v>22201778</v>
      </c>
      <c r="W599" s="11">
        <v>22807378</v>
      </c>
      <c r="X599" s="11">
        <v>22828416</v>
      </c>
      <c r="Y599" s="11">
        <v>22066048</v>
      </c>
      <c r="Z599" s="11">
        <v>20906438</v>
      </c>
      <c r="AA599" s="11">
        <v>24982090</v>
      </c>
      <c r="AB599" s="11">
        <v>21208765</v>
      </c>
      <c r="AC599" s="11">
        <v>22015088</v>
      </c>
      <c r="AD599" s="11">
        <v>23373797</v>
      </c>
      <c r="AE599" s="11">
        <v>24714658</v>
      </c>
      <c r="AF599" s="11">
        <v>22486328</v>
      </c>
      <c r="AG599" s="11">
        <v>22065630</v>
      </c>
      <c r="AH599" s="11">
        <v>22855962</v>
      </c>
      <c r="AI599" s="11">
        <v>24770726</v>
      </c>
      <c r="AJ599" s="12">
        <v>23959820</v>
      </c>
      <c r="AK599" s="13">
        <v>23466046</v>
      </c>
      <c r="AL599" s="13">
        <v>24810790</v>
      </c>
      <c r="AM599" s="12"/>
      <c r="AN599" s="11">
        <v>74147182</v>
      </c>
      <c r="AO599" s="11">
        <v>71743987</v>
      </c>
      <c r="AP599" s="11">
        <v>68985579</v>
      </c>
      <c r="AQ599" s="11">
        <v>65630801</v>
      </c>
      <c r="AR599" s="11">
        <v>64032120</v>
      </c>
      <c r="AS599" s="11">
        <v>64411094</v>
      </c>
      <c r="AT599" s="11">
        <v>67866014</v>
      </c>
      <c r="AU599" s="11">
        <v>66714736</v>
      </c>
      <c r="AV599" s="11">
        <v>66434893</v>
      </c>
      <c r="AW599" s="11">
        <v>64612436</v>
      </c>
      <c r="AX599" s="11">
        <v>61266456</v>
      </c>
      <c r="AY599" s="11">
        <v>61369831</v>
      </c>
      <c r="AZ599" s="11">
        <v>61211973</v>
      </c>
      <c r="BA599" s="11">
        <v>61280934</v>
      </c>
      <c r="BB599" s="11">
        <v>60985677</v>
      </c>
      <c r="BC599" s="13">
        <v>60272531</v>
      </c>
      <c r="BD599" s="13">
        <v>60234986</v>
      </c>
      <c r="BE599" s="7">
        <v>101.19</v>
      </c>
    </row>
    <row r="600" spans="1:57">
      <c r="A600">
        <v>30203</v>
      </c>
      <c r="B600" t="s">
        <v>624</v>
      </c>
      <c r="C600" t="s">
        <v>627</v>
      </c>
      <c r="D600" s="11">
        <v>71164</v>
      </c>
      <c r="E600" s="11">
        <v>71004</v>
      </c>
      <c r="F600" s="11">
        <v>70778</v>
      </c>
      <c r="G600" s="11">
        <v>70368</v>
      </c>
      <c r="H600" s="11">
        <v>70085</v>
      </c>
      <c r="I600" s="11">
        <v>69843</v>
      </c>
      <c r="J600" s="11">
        <v>69374</v>
      </c>
      <c r="K600" s="11">
        <v>68880</v>
      </c>
      <c r="L600" s="11">
        <v>68367</v>
      </c>
      <c r="M600" s="11">
        <v>67985</v>
      </c>
      <c r="N600" s="11">
        <v>67529</v>
      </c>
      <c r="O600" s="11">
        <v>66996</v>
      </c>
      <c r="P600" s="11">
        <v>66436</v>
      </c>
      <c r="Q600" s="11">
        <v>66097</v>
      </c>
      <c r="R600" s="11">
        <v>65412</v>
      </c>
      <c r="S600" s="6">
        <v>64815</v>
      </c>
      <c r="T600" s="13">
        <v>64109</v>
      </c>
      <c r="U600" s="11"/>
      <c r="V600" s="11">
        <v>26285349</v>
      </c>
      <c r="W600" s="11">
        <v>24560278</v>
      </c>
      <c r="X600" s="11">
        <v>24678820</v>
      </c>
      <c r="Y600" s="11">
        <v>24794042</v>
      </c>
      <c r="Z600" s="11">
        <v>25413197</v>
      </c>
      <c r="AA600" s="11">
        <v>24773811</v>
      </c>
      <c r="AB600" s="11">
        <v>23621935</v>
      </c>
      <c r="AC600" s="11">
        <v>26072666</v>
      </c>
      <c r="AD600" s="11">
        <v>25140422</v>
      </c>
      <c r="AE600" s="11">
        <v>25871163</v>
      </c>
      <c r="AF600" s="11">
        <v>27488559</v>
      </c>
      <c r="AG600" s="11">
        <v>27775739</v>
      </c>
      <c r="AH600" s="11">
        <v>32062525</v>
      </c>
      <c r="AI600" s="11">
        <v>25889094</v>
      </c>
      <c r="AJ600" s="12">
        <v>26974766</v>
      </c>
      <c r="AK600" s="13">
        <v>26711893</v>
      </c>
      <c r="AL600" s="13">
        <v>25059489</v>
      </c>
      <c r="AM600" s="12"/>
      <c r="AN600" s="11">
        <v>96192282</v>
      </c>
      <c r="AO600" s="11">
        <v>92785662</v>
      </c>
      <c r="AP600" s="11">
        <v>89477517</v>
      </c>
      <c r="AQ600" s="11">
        <v>85591170</v>
      </c>
      <c r="AR600" s="11">
        <v>82972566</v>
      </c>
      <c r="AS600" s="11">
        <v>83453032</v>
      </c>
      <c r="AT600" s="11">
        <v>85315382</v>
      </c>
      <c r="AU600" s="11">
        <v>86585434</v>
      </c>
      <c r="AV600" s="11">
        <v>85754082</v>
      </c>
      <c r="AW600" s="11">
        <v>83406942</v>
      </c>
      <c r="AX600" s="11">
        <v>78980038</v>
      </c>
      <c r="AY600" s="11">
        <v>78557324</v>
      </c>
      <c r="AZ600" s="11">
        <v>78120255</v>
      </c>
      <c r="BA600" s="11">
        <v>77590066</v>
      </c>
      <c r="BB600" s="11">
        <v>77331160</v>
      </c>
      <c r="BC600" s="13">
        <v>76728373</v>
      </c>
      <c r="BD600" s="13">
        <v>78209370</v>
      </c>
      <c r="BE600" s="7">
        <v>130.31</v>
      </c>
    </row>
    <row r="601" spans="1:57">
      <c r="A601">
        <v>30204</v>
      </c>
      <c r="B601" t="s">
        <v>624</v>
      </c>
      <c r="C601" t="s">
        <v>628</v>
      </c>
      <c r="D601" s="11">
        <v>34513</v>
      </c>
      <c r="E601" s="11">
        <v>34314</v>
      </c>
      <c r="F601" s="11">
        <v>34104</v>
      </c>
      <c r="G601" s="11">
        <v>33876</v>
      </c>
      <c r="H601" s="11">
        <v>33604</v>
      </c>
      <c r="I601" s="11">
        <v>33231</v>
      </c>
      <c r="J601" s="11">
        <v>32868</v>
      </c>
      <c r="K601" s="11">
        <v>32486</v>
      </c>
      <c r="L601" s="11">
        <v>32074</v>
      </c>
      <c r="M601" s="11">
        <v>31811</v>
      </c>
      <c r="N601" s="11">
        <v>31407</v>
      </c>
      <c r="O601" s="11">
        <v>31145</v>
      </c>
      <c r="P601" s="11">
        <v>30730</v>
      </c>
      <c r="Q601" s="11">
        <v>30459</v>
      </c>
      <c r="R601" s="11">
        <v>30084</v>
      </c>
      <c r="S601" s="6">
        <v>29592</v>
      </c>
      <c r="T601" s="13">
        <v>29107</v>
      </c>
      <c r="U601" s="11"/>
      <c r="V601" s="11">
        <v>12641748</v>
      </c>
      <c r="W601" s="11">
        <v>14347699</v>
      </c>
      <c r="X601" s="11">
        <v>13364561</v>
      </c>
      <c r="Y601" s="11">
        <v>12495472</v>
      </c>
      <c r="Z601" s="11">
        <v>12626788</v>
      </c>
      <c r="AA601" s="11">
        <v>11416571</v>
      </c>
      <c r="AB601" s="11">
        <v>11361984</v>
      </c>
      <c r="AC601" s="11">
        <v>11211259</v>
      </c>
      <c r="AD601" s="11">
        <v>11415370</v>
      </c>
      <c r="AE601" s="11">
        <v>12515664</v>
      </c>
      <c r="AF601" s="11">
        <v>13120904</v>
      </c>
      <c r="AG601" s="11">
        <v>13055039</v>
      </c>
      <c r="AH601" s="11">
        <v>11086705</v>
      </c>
      <c r="AI601" s="11">
        <v>12682757</v>
      </c>
      <c r="AJ601" s="12">
        <v>11877611</v>
      </c>
      <c r="AK601" s="13">
        <v>11826365</v>
      </c>
      <c r="AL601" s="13">
        <v>13055534</v>
      </c>
      <c r="AM601" s="12"/>
      <c r="AN601" s="11">
        <v>35932452</v>
      </c>
      <c r="AO601" s="11">
        <v>36726056</v>
      </c>
      <c r="AP601" s="11">
        <v>33901005</v>
      </c>
      <c r="AQ601" s="11">
        <v>32780753</v>
      </c>
      <c r="AR601" s="11">
        <v>31677970</v>
      </c>
      <c r="AS601" s="11">
        <v>32282876</v>
      </c>
      <c r="AT601" s="11">
        <v>32139454</v>
      </c>
      <c r="AU601" s="11">
        <v>32943987</v>
      </c>
      <c r="AV601" s="11">
        <v>32308291</v>
      </c>
      <c r="AW601" s="11">
        <v>31753293</v>
      </c>
      <c r="AX601" s="11">
        <v>29593826</v>
      </c>
      <c r="AY601" s="11">
        <v>30310688</v>
      </c>
      <c r="AZ601" s="11">
        <v>30422665</v>
      </c>
      <c r="BA601" s="11">
        <v>30403994</v>
      </c>
      <c r="BB601" s="11">
        <v>30845736</v>
      </c>
      <c r="BC601" s="13">
        <v>30150042</v>
      </c>
      <c r="BD601" s="13">
        <v>31652606</v>
      </c>
      <c r="BE601" s="7">
        <v>36.92</v>
      </c>
    </row>
    <row r="602" spans="1:57">
      <c r="A602">
        <v>30205</v>
      </c>
      <c r="B602" t="s">
        <v>624</v>
      </c>
      <c r="C602" t="s">
        <v>629</v>
      </c>
      <c r="D602" s="11">
        <v>28178</v>
      </c>
      <c r="E602" s="11">
        <v>28100</v>
      </c>
      <c r="F602" s="11">
        <v>27838</v>
      </c>
      <c r="G602" s="11">
        <v>27458</v>
      </c>
      <c r="H602" s="11">
        <v>27211</v>
      </c>
      <c r="I602" s="11">
        <v>26910</v>
      </c>
      <c r="J602" s="11">
        <v>26628</v>
      </c>
      <c r="K602" s="11">
        <v>26324</v>
      </c>
      <c r="L602" s="11">
        <v>26043</v>
      </c>
      <c r="M602" s="11">
        <v>25932</v>
      </c>
      <c r="N602" s="11">
        <v>25772</v>
      </c>
      <c r="O602" s="11">
        <v>25551</v>
      </c>
      <c r="P602" s="11">
        <v>25333</v>
      </c>
      <c r="Q602" s="11">
        <v>25156</v>
      </c>
      <c r="R602" s="11">
        <v>24810</v>
      </c>
      <c r="S602" s="6">
        <v>24418</v>
      </c>
      <c r="T602" s="13">
        <v>24089</v>
      </c>
      <c r="U602" s="11"/>
      <c r="V602" s="11">
        <v>16756247</v>
      </c>
      <c r="W602" s="11">
        <v>17645583</v>
      </c>
      <c r="X602" s="11">
        <v>17676289</v>
      </c>
      <c r="Y602" s="11">
        <v>15818916</v>
      </c>
      <c r="Z602" s="11">
        <v>15382406</v>
      </c>
      <c r="AA602" s="11">
        <v>13236677</v>
      </c>
      <c r="AB602" s="11">
        <v>13340001</v>
      </c>
      <c r="AC602" s="11">
        <v>14394845</v>
      </c>
      <c r="AD602" s="11">
        <v>12112712</v>
      </c>
      <c r="AE602" s="11">
        <v>12690332</v>
      </c>
      <c r="AF602" s="11">
        <v>12297998</v>
      </c>
      <c r="AG602" s="11">
        <v>12410606</v>
      </c>
      <c r="AH602" s="11">
        <v>13491230</v>
      </c>
      <c r="AI602" s="11">
        <v>12908812</v>
      </c>
      <c r="AJ602" s="12">
        <v>13292501</v>
      </c>
      <c r="AK602" s="13">
        <v>13648351</v>
      </c>
      <c r="AL602" s="13">
        <v>12894991</v>
      </c>
      <c r="AM602" s="12"/>
      <c r="AN602" s="11">
        <v>31276686</v>
      </c>
      <c r="AO602" s="11">
        <v>31358262</v>
      </c>
      <c r="AP602" s="11">
        <v>27777121</v>
      </c>
      <c r="AQ602" s="11">
        <v>26553664</v>
      </c>
      <c r="AR602" s="11">
        <v>25849212</v>
      </c>
      <c r="AS602" s="11">
        <v>25517160</v>
      </c>
      <c r="AT602" s="11">
        <v>25986633</v>
      </c>
      <c r="AU602" s="11">
        <v>26008962</v>
      </c>
      <c r="AV602" s="11">
        <v>25557619</v>
      </c>
      <c r="AW602" s="11">
        <v>25083733</v>
      </c>
      <c r="AX602" s="11">
        <v>24123646</v>
      </c>
      <c r="AY602" s="11">
        <v>24389849</v>
      </c>
      <c r="AZ602" s="11">
        <v>24010897</v>
      </c>
      <c r="BA602" s="11">
        <v>24250530</v>
      </c>
      <c r="BB602" s="11">
        <v>24424896</v>
      </c>
      <c r="BC602" s="13">
        <v>24739899</v>
      </c>
      <c r="BD602" s="13">
        <v>25790774</v>
      </c>
      <c r="BE602" s="7">
        <v>43.93</v>
      </c>
    </row>
    <row r="603" spans="1:57">
      <c r="A603">
        <v>30206</v>
      </c>
      <c r="B603" t="s">
        <v>624</v>
      </c>
      <c r="C603" t="s">
        <v>630</v>
      </c>
      <c r="D603" s="11">
        <v>87439</v>
      </c>
      <c r="E603" s="11">
        <v>87116</v>
      </c>
      <c r="F603" s="11">
        <v>86846</v>
      </c>
      <c r="G603" s="11">
        <v>86183</v>
      </c>
      <c r="H603" s="11">
        <v>85582</v>
      </c>
      <c r="I603" s="11">
        <v>85210</v>
      </c>
      <c r="J603" s="11">
        <v>84364</v>
      </c>
      <c r="K603" s="11">
        <v>83299</v>
      </c>
      <c r="L603" s="11">
        <v>82537</v>
      </c>
      <c r="M603" s="11">
        <v>81938</v>
      </c>
      <c r="N603" s="11">
        <v>81191</v>
      </c>
      <c r="O603" s="11">
        <v>80475</v>
      </c>
      <c r="P603" s="11">
        <v>79856</v>
      </c>
      <c r="Q603" s="11">
        <v>79371</v>
      </c>
      <c r="R603" s="11">
        <v>78402</v>
      </c>
      <c r="S603" s="6">
        <v>77227</v>
      </c>
      <c r="T603" s="13">
        <v>76245</v>
      </c>
      <c r="U603" s="11"/>
      <c r="V603" s="11">
        <v>47250737</v>
      </c>
      <c r="W603" s="11">
        <v>43218697</v>
      </c>
      <c r="X603" s="11">
        <v>45013970</v>
      </c>
      <c r="Y603" s="11">
        <v>44321123</v>
      </c>
      <c r="Z603" s="11">
        <v>45324317</v>
      </c>
      <c r="AA603" s="11">
        <v>46490391</v>
      </c>
      <c r="AB603" s="11">
        <v>39806819</v>
      </c>
      <c r="AC603" s="11">
        <v>42048683</v>
      </c>
      <c r="AD603" s="11">
        <v>40522070</v>
      </c>
      <c r="AE603" s="11">
        <v>42034953</v>
      </c>
      <c r="AF603" s="11">
        <v>45085820</v>
      </c>
      <c r="AG603" s="11">
        <v>46673464</v>
      </c>
      <c r="AH603" s="11">
        <v>46289373</v>
      </c>
      <c r="AI603" s="11">
        <v>49966441</v>
      </c>
      <c r="AJ603" s="12">
        <v>50821575</v>
      </c>
      <c r="AK603" s="13">
        <v>46679535</v>
      </c>
      <c r="AL603" s="13">
        <v>43041548</v>
      </c>
      <c r="AM603" s="12"/>
      <c r="AN603" s="11">
        <v>100102137</v>
      </c>
      <c r="AO603" s="11">
        <v>95269988</v>
      </c>
      <c r="AP603" s="11">
        <v>88362641</v>
      </c>
      <c r="AQ603" s="11">
        <v>86583178</v>
      </c>
      <c r="AR603" s="11">
        <v>84032103</v>
      </c>
      <c r="AS603" s="11">
        <v>85135176</v>
      </c>
      <c r="AT603" s="11">
        <v>85210861</v>
      </c>
      <c r="AU603" s="11">
        <v>81921243</v>
      </c>
      <c r="AV603" s="11">
        <v>81228143</v>
      </c>
      <c r="AW603" s="11">
        <v>81229940</v>
      </c>
      <c r="AX603" s="11">
        <v>77889276</v>
      </c>
      <c r="AY603" s="11">
        <v>76477199</v>
      </c>
      <c r="AZ603" s="11">
        <v>76727744</v>
      </c>
      <c r="BA603" s="11">
        <v>78342436</v>
      </c>
      <c r="BB603" s="11">
        <v>78590282</v>
      </c>
      <c r="BC603" s="13">
        <v>78249034</v>
      </c>
      <c r="BD603" s="13">
        <v>78439250</v>
      </c>
      <c r="BE603" s="7">
        <v>1026.77</v>
      </c>
    </row>
    <row r="604" spans="1:57">
      <c r="A604">
        <v>30207</v>
      </c>
      <c r="B604" t="s">
        <v>624</v>
      </c>
      <c r="C604" t="s">
        <v>631</v>
      </c>
      <c r="D604" s="11">
        <v>35417</v>
      </c>
      <c r="E604" s="11">
        <v>35054</v>
      </c>
      <c r="F604" s="11">
        <v>34883</v>
      </c>
      <c r="G604" s="11">
        <v>34555</v>
      </c>
      <c r="H604" s="11">
        <v>34272</v>
      </c>
      <c r="I604" s="11">
        <v>34030</v>
      </c>
      <c r="J604" s="11">
        <v>33597</v>
      </c>
      <c r="K604" s="11">
        <v>33052</v>
      </c>
      <c r="L604" s="11">
        <v>32599</v>
      </c>
      <c r="M604" s="11">
        <v>32380</v>
      </c>
      <c r="N604" s="11">
        <v>32124</v>
      </c>
      <c r="O604" s="11">
        <v>31769</v>
      </c>
      <c r="P604" s="11">
        <v>31330</v>
      </c>
      <c r="Q604" s="11">
        <v>31222</v>
      </c>
      <c r="R604" s="11">
        <v>30746</v>
      </c>
      <c r="S604" s="6">
        <v>30242</v>
      </c>
      <c r="T604" s="13">
        <v>29663</v>
      </c>
      <c r="U604" s="11"/>
      <c r="V604" s="11">
        <v>15819443</v>
      </c>
      <c r="W604" s="11">
        <v>17321663</v>
      </c>
      <c r="X604" s="11">
        <v>18510637</v>
      </c>
      <c r="Y604" s="11">
        <v>14773373</v>
      </c>
      <c r="Z604" s="11">
        <v>15283455</v>
      </c>
      <c r="AA604" s="11">
        <v>14530454</v>
      </c>
      <c r="AB604" s="11">
        <v>14354121</v>
      </c>
      <c r="AC604" s="11">
        <v>14686758</v>
      </c>
      <c r="AD604" s="11">
        <v>14984223</v>
      </c>
      <c r="AE604" s="11">
        <v>15359855</v>
      </c>
      <c r="AF604" s="11">
        <v>16111697</v>
      </c>
      <c r="AG604" s="11">
        <v>18576081</v>
      </c>
      <c r="AH604" s="11">
        <v>22708766</v>
      </c>
      <c r="AI604" s="11">
        <v>16774271</v>
      </c>
      <c r="AJ604" s="12">
        <v>17201624</v>
      </c>
      <c r="AK604" s="13">
        <v>18346749</v>
      </c>
      <c r="AL604" s="13">
        <v>18818784</v>
      </c>
      <c r="AM604" s="12"/>
      <c r="AN604" s="11">
        <v>39119229</v>
      </c>
      <c r="AO604" s="11">
        <v>37447000</v>
      </c>
      <c r="AP604" s="11">
        <v>36091943</v>
      </c>
      <c r="AQ604" s="11">
        <v>34703229</v>
      </c>
      <c r="AR604" s="11">
        <v>33248630</v>
      </c>
      <c r="AS604" s="11">
        <v>33098898</v>
      </c>
      <c r="AT604" s="11">
        <v>34356284</v>
      </c>
      <c r="AU604" s="11">
        <v>33311791</v>
      </c>
      <c r="AV604" s="11">
        <v>32402446</v>
      </c>
      <c r="AW604" s="11">
        <v>31451700</v>
      </c>
      <c r="AX604" s="11">
        <v>30466243</v>
      </c>
      <c r="AY604" s="11">
        <v>30372906</v>
      </c>
      <c r="AZ604" s="11">
        <v>29441804</v>
      </c>
      <c r="BA604" s="11">
        <v>30149870</v>
      </c>
      <c r="BB604" s="11">
        <v>31046948</v>
      </c>
      <c r="BC604" s="13">
        <v>30862067</v>
      </c>
      <c r="BD604" s="13">
        <v>30654857</v>
      </c>
      <c r="BE604" s="7">
        <v>255.43</v>
      </c>
    </row>
    <row r="605" spans="1:57">
      <c r="A605">
        <v>30208</v>
      </c>
      <c r="B605" t="s">
        <v>624</v>
      </c>
      <c r="C605" t="s">
        <v>632</v>
      </c>
      <c r="D605" s="11">
        <v>71411</v>
      </c>
      <c r="E605" s="11">
        <v>71272</v>
      </c>
      <c r="F605" s="11">
        <v>71042</v>
      </c>
      <c r="G605" s="11">
        <v>70934</v>
      </c>
      <c r="H605" s="11">
        <v>70545</v>
      </c>
      <c r="I605" s="11">
        <v>70224</v>
      </c>
      <c r="J605" s="11">
        <v>69841</v>
      </c>
      <c r="K605" s="11">
        <v>69210</v>
      </c>
      <c r="L605" s="11">
        <v>68651</v>
      </c>
      <c r="M605" s="11">
        <v>68247</v>
      </c>
      <c r="N605" s="11">
        <v>67723</v>
      </c>
      <c r="O605" s="11">
        <v>67195</v>
      </c>
      <c r="P605" s="11">
        <v>66651</v>
      </c>
      <c r="Q605" s="11">
        <v>66169</v>
      </c>
      <c r="R605" s="11">
        <v>65729</v>
      </c>
      <c r="S605" s="6">
        <v>65023</v>
      </c>
      <c r="T605" s="13">
        <v>64201</v>
      </c>
      <c r="U605" s="11"/>
      <c r="V605" s="11">
        <v>27635109</v>
      </c>
      <c r="W605" s="11">
        <v>26897715</v>
      </c>
      <c r="X605" s="11">
        <v>25453351</v>
      </c>
      <c r="Y605" s="11">
        <v>25584259</v>
      </c>
      <c r="Z605" s="11">
        <v>25682564</v>
      </c>
      <c r="AA605" s="11">
        <v>30004112</v>
      </c>
      <c r="AB605" s="11">
        <v>26389737</v>
      </c>
      <c r="AC605" s="11">
        <v>26648140</v>
      </c>
      <c r="AD605" s="11">
        <v>26244057</v>
      </c>
      <c r="AE605" s="11">
        <v>34051387</v>
      </c>
      <c r="AF605" s="11">
        <v>29398047</v>
      </c>
      <c r="AG605" s="11">
        <v>31726624</v>
      </c>
      <c r="AH605" s="11">
        <v>32432139</v>
      </c>
      <c r="AI605" s="11">
        <v>31346779</v>
      </c>
      <c r="AJ605" s="12">
        <v>33642629</v>
      </c>
      <c r="AK605" s="13">
        <v>31622354</v>
      </c>
      <c r="AL605" s="13">
        <v>29914967</v>
      </c>
      <c r="AM605" s="12"/>
      <c r="AN605" s="11">
        <v>83772828</v>
      </c>
      <c r="AO605" s="11">
        <v>80524814</v>
      </c>
      <c r="AP605" s="11">
        <v>78885993</v>
      </c>
      <c r="AQ605" s="11">
        <v>74904024</v>
      </c>
      <c r="AR605" s="11">
        <v>73255007</v>
      </c>
      <c r="AS605" s="11">
        <v>74722744</v>
      </c>
      <c r="AT605" s="11">
        <v>77436536</v>
      </c>
      <c r="AU605" s="11">
        <v>76696073</v>
      </c>
      <c r="AV605" s="11">
        <v>77481304</v>
      </c>
      <c r="AW605" s="11">
        <v>74277579</v>
      </c>
      <c r="AX605" s="11">
        <v>69871533</v>
      </c>
      <c r="AY605" s="11">
        <v>69961007</v>
      </c>
      <c r="AZ605" s="11">
        <v>69495435</v>
      </c>
      <c r="BA605" s="11">
        <v>68430738</v>
      </c>
      <c r="BB605" s="11">
        <v>68458533</v>
      </c>
      <c r="BC605" s="13">
        <v>68973465</v>
      </c>
      <c r="BD605" s="13">
        <v>69555814</v>
      </c>
      <c r="BE605" s="7">
        <v>228.24</v>
      </c>
    </row>
    <row r="606" spans="1:57">
      <c r="A606">
        <v>30209</v>
      </c>
      <c r="B606" t="s">
        <v>624</v>
      </c>
      <c r="C606" t="s">
        <v>633</v>
      </c>
      <c r="D606" s="11">
        <v>48483</v>
      </c>
      <c r="E606" s="11">
        <v>48996</v>
      </c>
      <c r="F606" s="11">
        <v>49624</v>
      </c>
      <c r="G606" s="11">
        <v>50316</v>
      </c>
      <c r="H606" s="11">
        <v>50652</v>
      </c>
      <c r="I606" s="11">
        <v>51032</v>
      </c>
      <c r="J606" s="11">
        <v>51403</v>
      </c>
      <c r="K606" s="11">
        <v>51725</v>
      </c>
      <c r="L606" s="11">
        <v>52077</v>
      </c>
      <c r="M606" s="11">
        <v>52441</v>
      </c>
      <c r="N606" s="11">
        <v>52761</v>
      </c>
      <c r="O606" s="11">
        <v>52929</v>
      </c>
      <c r="P606" s="11">
        <v>52995</v>
      </c>
      <c r="Q606" s="11">
        <v>53150</v>
      </c>
      <c r="R606" s="11">
        <v>53399</v>
      </c>
      <c r="S606" s="6">
        <v>53526</v>
      </c>
      <c r="T606" s="13">
        <v>53595</v>
      </c>
      <c r="U606" s="11"/>
      <c r="V606" s="11">
        <v>13673998</v>
      </c>
      <c r="W606" s="11">
        <v>12501271</v>
      </c>
      <c r="X606" s="11">
        <v>12179506</v>
      </c>
      <c r="Y606" s="11">
        <v>12428072</v>
      </c>
      <c r="Z606" s="11">
        <v>12879141</v>
      </c>
      <c r="AA606" s="11">
        <v>14918877</v>
      </c>
      <c r="AB606" s="11">
        <v>13369153</v>
      </c>
      <c r="AC606" s="11">
        <v>15445582</v>
      </c>
      <c r="AD606" s="11">
        <v>15460290</v>
      </c>
      <c r="AE606" s="11">
        <v>15143207</v>
      </c>
      <c r="AF606" s="11">
        <v>14785512</v>
      </c>
      <c r="AG606" s="11">
        <v>14861840</v>
      </c>
      <c r="AH606" s="11">
        <v>14563424</v>
      </c>
      <c r="AI606" s="11">
        <v>15201712</v>
      </c>
      <c r="AJ606" s="12">
        <v>15790476</v>
      </c>
      <c r="AK606" s="13">
        <v>16965352</v>
      </c>
      <c r="AL606" s="13">
        <v>15922114</v>
      </c>
      <c r="AM606" s="12"/>
      <c r="AN606" s="11">
        <v>63349903</v>
      </c>
      <c r="AO606" s="11">
        <v>62575638</v>
      </c>
      <c r="AP606" s="11">
        <v>61442820</v>
      </c>
      <c r="AQ606" s="11">
        <v>59129653</v>
      </c>
      <c r="AR606" s="11">
        <v>59055531</v>
      </c>
      <c r="AS606" s="11">
        <v>60127870</v>
      </c>
      <c r="AT606" s="11">
        <v>62008005</v>
      </c>
      <c r="AU606" s="11">
        <v>62172836</v>
      </c>
      <c r="AV606" s="11">
        <v>63231850</v>
      </c>
      <c r="AW606" s="11">
        <v>63621106</v>
      </c>
      <c r="AX606" s="11">
        <v>60650628</v>
      </c>
      <c r="AY606" s="11">
        <v>61077891</v>
      </c>
      <c r="AZ606" s="11">
        <v>62004032</v>
      </c>
      <c r="BA606" s="11">
        <v>62647796</v>
      </c>
      <c r="BB606" s="11">
        <v>62308976</v>
      </c>
      <c r="BC606" s="13">
        <v>63717034</v>
      </c>
      <c r="BD606" s="13">
        <v>65455612</v>
      </c>
      <c r="BE606" s="7">
        <v>38.5</v>
      </c>
    </row>
    <row r="607" spans="1:57">
      <c r="A607">
        <v>31201</v>
      </c>
      <c r="B607" t="s">
        <v>634</v>
      </c>
      <c r="C607" t="s">
        <v>635</v>
      </c>
      <c r="D607" s="11">
        <v>198941</v>
      </c>
      <c r="E607" s="11">
        <v>199315</v>
      </c>
      <c r="F607" s="11">
        <v>199464</v>
      </c>
      <c r="G607" s="11">
        <v>199505</v>
      </c>
      <c r="H607" s="11">
        <v>199263</v>
      </c>
      <c r="I607" s="11">
        <v>199040</v>
      </c>
      <c r="J607" s="11">
        <v>198367</v>
      </c>
      <c r="K607" s="11">
        <v>197487</v>
      </c>
      <c r="L607" s="11">
        <v>196587</v>
      </c>
      <c r="M607" s="11">
        <v>195957</v>
      </c>
      <c r="N607" s="11">
        <v>195328</v>
      </c>
      <c r="O607" s="11">
        <v>194225</v>
      </c>
      <c r="P607" s="11">
        <v>192791</v>
      </c>
      <c r="Q607" s="11">
        <v>192724</v>
      </c>
      <c r="R607" s="11">
        <v>191875</v>
      </c>
      <c r="S607" s="6">
        <v>190770</v>
      </c>
      <c r="T607" s="13">
        <v>189702</v>
      </c>
      <c r="U607" s="11"/>
      <c r="V607" s="11">
        <v>98711401</v>
      </c>
      <c r="W607" s="11">
        <v>94758343</v>
      </c>
      <c r="X607" s="11">
        <v>92150697</v>
      </c>
      <c r="Y607" s="11">
        <v>91346562</v>
      </c>
      <c r="Z607" s="11">
        <v>95785048</v>
      </c>
      <c r="AA607" s="11">
        <v>85711456</v>
      </c>
      <c r="AB607" s="11">
        <v>82143303</v>
      </c>
      <c r="AC607" s="11">
        <v>81814971</v>
      </c>
      <c r="AD607" s="11">
        <v>82031593</v>
      </c>
      <c r="AE607" s="11">
        <v>88297399</v>
      </c>
      <c r="AF607" s="11">
        <v>91141022</v>
      </c>
      <c r="AG607" s="11">
        <v>88988508</v>
      </c>
      <c r="AH607" s="11">
        <v>92690750</v>
      </c>
      <c r="AI607" s="11">
        <v>93287994</v>
      </c>
      <c r="AJ607" s="12">
        <v>91331100</v>
      </c>
      <c r="AK607" s="13">
        <v>93871524</v>
      </c>
      <c r="AL607" s="13">
        <v>95473561</v>
      </c>
      <c r="AM607" s="12"/>
      <c r="AN607" s="11">
        <v>264336457</v>
      </c>
      <c r="AO607" s="11">
        <v>265176095</v>
      </c>
      <c r="AP607" s="11">
        <v>256545429</v>
      </c>
      <c r="AQ607" s="11">
        <v>242254747</v>
      </c>
      <c r="AR607" s="11">
        <v>237779320</v>
      </c>
      <c r="AS607" s="11">
        <v>237752098</v>
      </c>
      <c r="AT607" s="11">
        <v>240542847</v>
      </c>
      <c r="AU607" s="11">
        <v>238846759</v>
      </c>
      <c r="AV607" s="11">
        <v>234187347</v>
      </c>
      <c r="AW607" s="11">
        <v>228123560</v>
      </c>
      <c r="AX607" s="11">
        <v>213696817</v>
      </c>
      <c r="AY607" s="11">
        <v>215730718</v>
      </c>
      <c r="AZ607" s="11">
        <v>212770549</v>
      </c>
      <c r="BA607" s="11">
        <v>209562997</v>
      </c>
      <c r="BB607" s="13">
        <v>211308015</v>
      </c>
      <c r="BC607" s="13">
        <v>214170155</v>
      </c>
      <c r="BD607" s="13">
        <v>219253932</v>
      </c>
      <c r="BE607" s="7">
        <v>765.66</v>
      </c>
    </row>
    <row r="608" spans="1:57">
      <c r="A608">
        <v>31202</v>
      </c>
      <c r="B608" t="s">
        <v>634</v>
      </c>
      <c r="C608" t="s">
        <v>636</v>
      </c>
      <c r="D608" s="11">
        <v>147964</v>
      </c>
      <c r="E608" s="11">
        <v>148498</v>
      </c>
      <c r="F608" s="11">
        <v>149260</v>
      </c>
      <c r="G608" s="11">
        <v>149746</v>
      </c>
      <c r="H608" s="11">
        <v>149803</v>
      </c>
      <c r="I608" s="11">
        <v>150199</v>
      </c>
      <c r="J608" s="11">
        <v>149730</v>
      </c>
      <c r="K608" s="11">
        <v>149153</v>
      </c>
      <c r="L608" s="11">
        <v>148873</v>
      </c>
      <c r="M608" s="11">
        <v>148915</v>
      </c>
      <c r="N608" s="11">
        <v>148757</v>
      </c>
      <c r="O608" s="11">
        <v>148866</v>
      </c>
      <c r="P608" s="11">
        <v>148630</v>
      </c>
      <c r="Q608" s="11">
        <v>149179</v>
      </c>
      <c r="R608" s="11">
        <v>148714</v>
      </c>
      <c r="S608" s="6">
        <v>148551</v>
      </c>
      <c r="T608" s="13">
        <v>148190</v>
      </c>
      <c r="U608" s="11"/>
      <c r="V608" s="11">
        <v>62079582</v>
      </c>
      <c r="W608" s="11">
        <v>63483928</v>
      </c>
      <c r="X608" s="11">
        <v>57094521</v>
      </c>
      <c r="Y608" s="11">
        <v>57334252</v>
      </c>
      <c r="Z608" s="11">
        <v>54755454</v>
      </c>
      <c r="AA608" s="11">
        <v>53894485</v>
      </c>
      <c r="AB608" s="11">
        <v>55467486</v>
      </c>
      <c r="AC608" s="11">
        <v>57298733</v>
      </c>
      <c r="AD608" s="11">
        <v>49892366</v>
      </c>
      <c r="AE608" s="11">
        <v>52871087</v>
      </c>
      <c r="AF608" s="11">
        <v>57586385</v>
      </c>
      <c r="AG608" s="11">
        <v>56403779</v>
      </c>
      <c r="AH608" s="11">
        <v>56785187</v>
      </c>
      <c r="AI608" s="11">
        <v>63384346</v>
      </c>
      <c r="AJ608" s="12">
        <v>61596625</v>
      </c>
      <c r="AK608" s="13">
        <v>64516626</v>
      </c>
      <c r="AL608" s="13">
        <v>62236046</v>
      </c>
      <c r="AM608" s="12"/>
      <c r="AN608" s="11">
        <v>203566552</v>
      </c>
      <c r="AO608" s="11">
        <v>200781443</v>
      </c>
      <c r="AP608" s="11">
        <v>196424501</v>
      </c>
      <c r="AQ608" s="11">
        <v>187733684</v>
      </c>
      <c r="AR608" s="11">
        <v>181893119</v>
      </c>
      <c r="AS608" s="11">
        <v>181981114</v>
      </c>
      <c r="AT608" s="11">
        <v>187264653</v>
      </c>
      <c r="AU608" s="11">
        <v>185788770</v>
      </c>
      <c r="AV608" s="11">
        <v>183835834</v>
      </c>
      <c r="AW608" s="11">
        <v>179545257</v>
      </c>
      <c r="AX608" s="11">
        <v>172206422</v>
      </c>
      <c r="AY608" s="11">
        <v>173851733</v>
      </c>
      <c r="AZ608" s="11">
        <v>175436449</v>
      </c>
      <c r="BA608" s="11">
        <v>176677054</v>
      </c>
      <c r="BB608" s="11">
        <v>180126385</v>
      </c>
      <c r="BC608" s="13">
        <v>182437671</v>
      </c>
      <c r="BD608" s="13">
        <v>187870940</v>
      </c>
      <c r="BE608" s="7">
        <v>132.21</v>
      </c>
    </row>
    <row r="609" spans="1:57">
      <c r="A609">
        <v>31203</v>
      </c>
      <c r="B609" t="s">
        <v>634</v>
      </c>
      <c r="C609" t="s">
        <v>637</v>
      </c>
      <c r="D609" s="11">
        <v>54124</v>
      </c>
      <c r="E609" s="11">
        <v>53738</v>
      </c>
      <c r="F609" s="11">
        <v>53497</v>
      </c>
      <c r="G609" s="11">
        <v>53217</v>
      </c>
      <c r="H609" s="11">
        <v>52799</v>
      </c>
      <c r="I609" s="11">
        <v>52569</v>
      </c>
      <c r="J609" s="11">
        <v>51974</v>
      </c>
      <c r="K609" s="11">
        <v>51487</v>
      </c>
      <c r="L609" s="11">
        <v>51124</v>
      </c>
      <c r="M609" s="11">
        <v>50830</v>
      </c>
      <c r="N609" s="11">
        <v>50436</v>
      </c>
      <c r="O609" s="11">
        <v>50080</v>
      </c>
      <c r="P609" s="11">
        <v>49666</v>
      </c>
      <c r="Q609" s="11">
        <v>49470</v>
      </c>
      <c r="R609" s="11">
        <v>49036</v>
      </c>
      <c r="S609" s="6">
        <v>48655</v>
      </c>
      <c r="T609" s="13">
        <v>48078</v>
      </c>
      <c r="U609" s="11"/>
      <c r="V609" s="11">
        <v>28948118</v>
      </c>
      <c r="W609" s="11">
        <v>26768957</v>
      </c>
      <c r="X609" s="11">
        <v>26129508</v>
      </c>
      <c r="Y609" s="11">
        <v>27482676</v>
      </c>
      <c r="Z609" s="11">
        <v>26427590</v>
      </c>
      <c r="AA609" s="11">
        <v>26229974</v>
      </c>
      <c r="AB609" s="11">
        <v>25622125</v>
      </c>
      <c r="AC609" s="11">
        <v>24125281</v>
      </c>
      <c r="AD609" s="11">
        <v>23995155</v>
      </c>
      <c r="AE609" s="11">
        <v>24286099</v>
      </c>
      <c r="AF609" s="11">
        <v>26112898</v>
      </c>
      <c r="AG609" s="11">
        <v>26983469</v>
      </c>
      <c r="AH609" s="11">
        <v>26257308</v>
      </c>
      <c r="AI609" s="11">
        <v>26212050</v>
      </c>
      <c r="AJ609" s="12">
        <v>28454548</v>
      </c>
      <c r="AK609" s="13">
        <v>29872345</v>
      </c>
      <c r="AL609" s="13">
        <v>28491658</v>
      </c>
      <c r="AM609" s="12"/>
      <c r="AN609" s="11">
        <v>63483959</v>
      </c>
      <c r="AO609" s="11">
        <v>62375814</v>
      </c>
      <c r="AP609" s="11">
        <v>60365038</v>
      </c>
      <c r="AQ609" s="11">
        <v>56892707</v>
      </c>
      <c r="AR609" s="11">
        <v>55045734</v>
      </c>
      <c r="AS609" s="11">
        <v>54703715</v>
      </c>
      <c r="AT609" s="11">
        <v>55640512</v>
      </c>
      <c r="AU609" s="11">
        <v>55269022</v>
      </c>
      <c r="AV609" s="11">
        <v>54193659</v>
      </c>
      <c r="AW609" s="11">
        <v>52400764</v>
      </c>
      <c r="AX609" s="11">
        <v>49262359</v>
      </c>
      <c r="AY609" s="11">
        <v>49675982</v>
      </c>
      <c r="AZ609" s="11">
        <v>49796774</v>
      </c>
      <c r="BA609" s="11">
        <v>49285469</v>
      </c>
      <c r="BB609" s="11">
        <v>49781300</v>
      </c>
      <c r="BC609" s="13">
        <v>49890752</v>
      </c>
      <c r="BD609" s="13">
        <v>50843113</v>
      </c>
      <c r="BE609" s="7">
        <v>272.14999999999998</v>
      </c>
    </row>
    <row r="610" spans="1:57">
      <c r="A610">
        <v>31204</v>
      </c>
      <c r="B610" t="s">
        <v>634</v>
      </c>
      <c r="C610" t="s">
        <v>638</v>
      </c>
      <c r="D610" s="11">
        <v>37550</v>
      </c>
      <c r="E610" s="11">
        <v>37635</v>
      </c>
      <c r="F610" s="11">
        <v>37665</v>
      </c>
      <c r="G610" s="11">
        <v>37650</v>
      </c>
      <c r="H610" s="11">
        <v>37392</v>
      </c>
      <c r="I610" s="11">
        <v>37140</v>
      </c>
      <c r="J610" s="11">
        <v>36903</v>
      </c>
      <c r="K610" s="11">
        <v>36622</v>
      </c>
      <c r="L610" s="11">
        <v>36416</v>
      </c>
      <c r="M610" s="11">
        <v>36108</v>
      </c>
      <c r="N610" s="11">
        <v>35960</v>
      </c>
      <c r="O610" s="11">
        <v>35853</v>
      </c>
      <c r="P610" s="11">
        <v>35710</v>
      </c>
      <c r="Q610" s="11">
        <v>35483</v>
      </c>
      <c r="R610" s="11">
        <v>35267</v>
      </c>
      <c r="S610" s="6">
        <v>34831</v>
      </c>
      <c r="T610" s="13">
        <v>34375</v>
      </c>
      <c r="U610" s="11"/>
      <c r="V610" s="11">
        <v>17705407</v>
      </c>
      <c r="W610" s="11">
        <v>18830477</v>
      </c>
      <c r="X610" s="11">
        <v>17977907</v>
      </c>
      <c r="Y610" s="11">
        <v>13709928</v>
      </c>
      <c r="Z610" s="11">
        <v>13884329</v>
      </c>
      <c r="AA610" s="11">
        <v>13316267</v>
      </c>
      <c r="AB610" s="11">
        <v>14042784</v>
      </c>
      <c r="AC610" s="11">
        <v>14094154</v>
      </c>
      <c r="AD610" s="11">
        <v>13020475</v>
      </c>
      <c r="AE610" s="11">
        <v>13282743</v>
      </c>
      <c r="AF610" s="11">
        <v>16053174</v>
      </c>
      <c r="AG610" s="11">
        <v>14638158</v>
      </c>
      <c r="AH610" s="11">
        <v>14570901</v>
      </c>
      <c r="AI610" s="11">
        <v>16779554</v>
      </c>
      <c r="AJ610" s="12">
        <v>17483385</v>
      </c>
      <c r="AK610" s="13">
        <v>16394840</v>
      </c>
      <c r="AL610" s="13">
        <v>16187055</v>
      </c>
      <c r="AM610" s="12"/>
      <c r="AN610" s="11">
        <v>47368852</v>
      </c>
      <c r="AO610" s="11">
        <v>46068847</v>
      </c>
      <c r="AP610" s="11">
        <v>44660467</v>
      </c>
      <c r="AQ610" s="11">
        <v>42956400</v>
      </c>
      <c r="AR610" s="11">
        <v>41295097</v>
      </c>
      <c r="AS610" s="11">
        <v>40941920</v>
      </c>
      <c r="AT610" s="11">
        <v>42056608</v>
      </c>
      <c r="AU610" s="11">
        <v>41633990</v>
      </c>
      <c r="AV610" s="11">
        <v>40801168</v>
      </c>
      <c r="AW610" s="11">
        <v>39748881</v>
      </c>
      <c r="AX610" s="11">
        <v>37914280</v>
      </c>
      <c r="AY610" s="11">
        <v>37596722</v>
      </c>
      <c r="AZ610" s="11">
        <v>37859379</v>
      </c>
      <c r="BA610" s="11">
        <v>37837126</v>
      </c>
      <c r="BB610" s="11">
        <v>37683416</v>
      </c>
      <c r="BC610" s="13">
        <v>38183066</v>
      </c>
      <c r="BD610" s="13">
        <v>38925399</v>
      </c>
      <c r="BE610" s="7">
        <v>28.79</v>
      </c>
    </row>
    <row r="611" spans="1:57">
      <c r="A611">
        <v>32201</v>
      </c>
      <c r="B611" t="s">
        <v>639</v>
      </c>
      <c r="C611" t="s">
        <v>640</v>
      </c>
      <c r="D611" s="11">
        <v>208380</v>
      </c>
      <c r="E611" s="11">
        <v>208461</v>
      </c>
      <c r="F611" s="11">
        <v>208910</v>
      </c>
      <c r="G611" s="11">
        <v>208691</v>
      </c>
      <c r="H611" s="11">
        <v>208039</v>
      </c>
      <c r="I611" s="11">
        <v>208287</v>
      </c>
      <c r="J611" s="11">
        <v>207998</v>
      </c>
      <c r="K611" s="11">
        <v>207657</v>
      </c>
      <c r="L611" s="11">
        <v>207148</v>
      </c>
      <c r="M611" s="11">
        <v>206726</v>
      </c>
      <c r="N611" s="11">
        <v>206231</v>
      </c>
      <c r="O611" s="11">
        <v>205823</v>
      </c>
      <c r="P611" s="11">
        <v>205120</v>
      </c>
      <c r="Q611" s="11">
        <v>205271</v>
      </c>
      <c r="R611" s="11">
        <v>204565</v>
      </c>
      <c r="S611" s="6">
        <v>203760</v>
      </c>
      <c r="T611" s="13">
        <v>203114</v>
      </c>
      <c r="U611" s="11"/>
      <c r="V611" s="11">
        <v>101332916</v>
      </c>
      <c r="W611" s="11">
        <v>103153936</v>
      </c>
      <c r="X611" s="11">
        <v>98572225</v>
      </c>
      <c r="Y611" s="11">
        <v>97191948</v>
      </c>
      <c r="Z611" s="11">
        <v>104560720</v>
      </c>
      <c r="AA611" s="11">
        <v>102397645</v>
      </c>
      <c r="AB611" s="11">
        <v>94598005</v>
      </c>
      <c r="AC611" s="11">
        <v>95529513</v>
      </c>
      <c r="AD611" s="11">
        <v>93122068</v>
      </c>
      <c r="AE611" s="11">
        <v>107105858</v>
      </c>
      <c r="AF611" s="11">
        <v>111829331</v>
      </c>
      <c r="AG611" s="11">
        <v>101186468</v>
      </c>
      <c r="AH611" s="11">
        <v>96749457</v>
      </c>
      <c r="AI611" s="11">
        <v>99282761</v>
      </c>
      <c r="AJ611" s="12">
        <v>99883858</v>
      </c>
      <c r="AK611" s="13">
        <v>101711522</v>
      </c>
      <c r="AL611" s="13">
        <v>97165926</v>
      </c>
      <c r="AM611" s="12"/>
      <c r="AN611" s="11">
        <v>295586914</v>
      </c>
      <c r="AO611" s="11">
        <v>291609889</v>
      </c>
      <c r="AP611" s="11">
        <v>285343566</v>
      </c>
      <c r="AQ611" s="11">
        <v>276994635</v>
      </c>
      <c r="AR611" s="11">
        <v>274620228</v>
      </c>
      <c r="AS611" s="11">
        <v>269835208</v>
      </c>
      <c r="AT611" s="11">
        <v>272152461</v>
      </c>
      <c r="AU611" s="11">
        <v>271233260</v>
      </c>
      <c r="AV611" s="11">
        <v>267104142</v>
      </c>
      <c r="AW611" s="11">
        <v>262433681</v>
      </c>
      <c r="AX611" s="11">
        <v>256136711</v>
      </c>
      <c r="AY611" s="11">
        <v>254307854</v>
      </c>
      <c r="AZ611" s="11">
        <v>254810047</v>
      </c>
      <c r="BA611" s="11">
        <v>254491300</v>
      </c>
      <c r="BB611" s="13">
        <v>257516880</v>
      </c>
      <c r="BC611" s="13">
        <v>259880791</v>
      </c>
      <c r="BD611" s="13">
        <v>265830329</v>
      </c>
      <c r="BE611" s="7">
        <v>572.99</v>
      </c>
    </row>
    <row r="612" spans="1:57">
      <c r="A612">
        <v>32202</v>
      </c>
      <c r="B612" t="s">
        <v>639</v>
      </c>
      <c r="C612" t="s">
        <v>641</v>
      </c>
      <c r="D612" s="11">
        <v>64883</v>
      </c>
      <c r="E612" s="11">
        <v>64449</v>
      </c>
      <c r="F612" s="11">
        <v>63971</v>
      </c>
      <c r="G612" s="11">
        <v>63341</v>
      </c>
      <c r="H612" s="11">
        <v>62699</v>
      </c>
      <c r="I612" s="11">
        <v>62295</v>
      </c>
      <c r="J612" s="11">
        <v>61382</v>
      </c>
      <c r="K612" s="11">
        <v>60533</v>
      </c>
      <c r="L612" s="11">
        <v>59944</v>
      </c>
      <c r="M612" s="11">
        <v>59476</v>
      </c>
      <c r="N612" s="11">
        <v>59023</v>
      </c>
      <c r="O612" s="11">
        <v>58411</v>
      </c>
      <c r="P612" s="11">
        <v>57885</v>
      </c>
      <c r="Q612" s="11">
        <v>57645</v>
      </c>
      <c r="R612" s="11">
        <v>56894</v>
      </c>
      <c r="S612" s="6">
        <v>56145</v>
      </c>
      <c r="T612" s="13">
        <v>55421</v>
      </c>
      <c r="U612" s="11"/>
      <c r="V612" s="11">
        <v>34732030</v>
      </c>
      <c r="W612" s="11">
        <v>35431164</v>
      </c>
      <c r="X612" s="11">
        <v>34505927</v>
      </c>
      <c r="Y612" s="11">
        <v>35446893</v>
      </c>
      <c r="Z612" s="11">
        <v>36035856</v>
      </c>
      <c r="AA612" s="11">
        <v>37178426</v>
      </c>
      <c r="AB612" s="11">
        <v>37166064</v>
      </c>
      <c r="AC612" s="11">
        <v>34395788</v>
      </c>
      <c r="AD612" s="11">
        <v>32761198</v>
      </c>
      <c r="AE612" s="11">
        <v>37190884</v>
      </c>
      <c r="AF612" s="11">
        <v>38955945</v>
      </c>
      <c r="AG612" s="11">
        <v>37320790</v>
      </c>
      <c r="AH612" s="11">
        <v>37289458</v>
      </c>
      <c r="AI612" s="11">
        <v>39262066</v>
      </c>
      <c r="AJ612" s="12">
        <v>40890896</v>
      </c>
      <c r="AK612" s="13">
        <v>41872771</v>
      </c>
      <c r="AL612" s="13">
        <v>38538573</v>
      </c>
      <c r="AM612" s="12"/>
      <c r="AN612" s="11">
        <v>78646034</v>
      </c>
      <c r="AO612" s="11">
        <v>77973547</v>
      </c>
      <c r="AP612" s="11">
        <v>74922343</v>
      </c>
      <c r="AQ612" s="11">
        <v>71675566</v>
      </c>
      <c r="AR612" s="11">
        <v>68833775</v>
      </c>
      <c r="AS612" s="11">
        <v>67842217</v>
      </c>
      <c r="AT612" s="11">
        <v>69307022</v>
      </c>
      <c r="AU612" s="11">
        <v>67922195</v>
      </c>
      <c r="AV612" s="11">
        <v>66014349</v>
      </c>
      <c r="AW612" s="11">
        <v>65272764</v>
      </c>
      <c r="AX612" s="11">
        <v>63971519</v>
      </c>
      <c r="AY612" s="11">
        <v>63614907</v>
      </c>
      <c r="AZ612" s="11">
        <v>63044525</v>
      </c>
      <c r="BA612" s="11">
        <v>63386337</v>
      </c>
      <c r="BB612" s="11">
        <v>62834162</v>
      </c>
      <c r="BC612" s="13">
        <v>63466038</v>
      </c>
      <c r="BD612" s="13">
        <v>63458439</v>
      </c>
      <c r="BE612" s="7">
        <v>689.6</v>
      </c>
    </row>
    <row r="613" spans="1:57">
      <c r="A613">
        <v>32203</v>
      </c>
      <c r="B613" t="s">
        <v>639</v>
      </c>
      <c r="C613" t="s">
        <v>642</v>
      </c>
      <c r="D613" s="11">
        <v>174833</v>
      </c>
      <c r="E613" s="11">
        <v>174868</v>
      </c>
      <c r="F613" s="11">
        <v>175152</v>
      </c>
      <c r="G613" s="11">
        <v>174934</v>
      </c>
      <c r="H613" s="11">
        <v>174779</v>
      </c>
      <c r="I613" s="11">
        <v>175033</v>
      </c>
      <c r="J613" s="11">
        <v>174669</v>
      </c>
      <c r="K613" s="11">
        <v>174267</v>
      </c>
      <c r="L613" s="11">
        <v>173926</v>
      </c>
      <c r="M613" s="11">
        <v>173713</v>
      </c>
      <c r="N613" s="11">
        <v>173456</v>
      </c>
      <c r="O613" s="11">
        <v>173153</v>
      </c>
      <c r="P613" s="11">
        <v>172874</v>
      </c>
      <c r="Q613" s="11">
        <v>172940</v>
      </c>
      <c r="R613" s="11">
        <v>172483</v>
      </c>
      <c r="S613" s="6">
        <v>172374</v>
      </c>
      <c r="T613" s="13">
        <v>171940</v>
      </c>
      <c r="U613" s="11"/>
      <c r="V613" s="11">
        <v>82321771</v>
      </c>
      <c r="W613" s="11">
        <v>85787163</v>
      </c>
      <c r="X613" s="11">
        <v>86088581</v>
      </c>
      <c r="Y613" s="11">
        <v>83480624</v>
      </c>
      <c r="Z613" s="11">
        <v>85564374</v>
      </c>
      <c r="AA613" s="11">
        <v>79168684</v>
      </c>
      <c r="AB613" s="11">
        <v>81738795</v>
      </c>
      <c r="AC613" s="11">
        <v>80331079</v>
      </c>
      <c r="AD613" s="11">
        <v>82604385</v>
      </c>
      <c r="AE613" s="11">
        <v>79440660</v>
      </c>
      <c r="AF613" s="11">
        <v>78572842</v>
      </c>
      <c r="AG613" s="11">
        <v>84489651</v>
      </c>
      <c r="AH613" s="11">
        <v>80303997</v>
      </c>
      <c r="AI613" s="11">
        <v>75787551</v>
      </c>
      <c r="AJ613" s="12">
        <v>76134543</v>
      </c>
      <c r="AK613" s="13">
        <v>79680326</v>
      </c>
      <c r="AL613" s="13">
        <v>76849526</v>
      </c>
      <c r="AM613" s="12"/>
      <c r="AN613" s="11">
        <v>222285834</v>
      </c>
      <c r="AO613" s="11">
        <v>221529396</v>
      </c>
      <c r="AP613" s="11">
        <v>215661642</v>
      </c>
      <c r="AQ613" s="11">
        <v>208559864</v>
      </c>
      <c r="AR613" s="11">
        <v>203309812</v>
      </c>
      <c r="AS613" s="11">
        <v>204806583</v>
      </c>
      <c r="AT613" s="11">
        <v>208469904</v>
      </c>
      <c r="AU613" s="11">
        <v>206798073</v>
      </c>
      <c r="AV613" s="11">
        <v>208699529</v>
      </c>
      <c r="AW613" s="11">
        <v>202413728</v>
      </c>
      <c r="AX613" s="11">
        <v>193088252</v>
      </c>
      <c r="AY613" s="11">
        <v>194600873</v>
      </c>
      <c r="AZ613" s="11">
        <v>197177325</v>
      </c>
      <c r="BA613" s="11">
        <v>197507979</v>
      </c>
      <c r="BB613" s="11">
        <v>203510697</v>
      </c>
      <c r="BC613" s="13">
        <v>204231770</v>
      </c>
      <c r="BD613" s="13">
        <v>209607157</v>
      </c>
      <c r="BE613" s="7">
        <v>624.12</v>
      </c>
    </row>
    <row r="614" spans="1:57">
      <c r="A614">
        <v>32204</v>
      </c>
      <c r="B614" t="s">
        <v>639</v>
      </c>
      <c r="C614" t="s">
        <v>643</v>
      </c>
      <c r="D614" s="11">
        <v>55256</v>
      </c>
      <c r="E614" s="11">
        <v>54968</v>
      </c>
      <c r="F614" s="11">
        <v>54525</v>
      </c>
      <c r="G614" s="11">
        <v>54104</v>
      </c>
      <c r="H614" s="11">
        <v>53554</v>
      </c>
      <c r="I614" s="11">
        <v>53126</v>
      </c>
      <c r="J614" s="11">
        <v>52518</v>
      </c>
      <c r="K614" s="11">
        <v>51810</v>
      </c>
      <c r="L614" s="11">
        <v>51367</v>
      </c>
      <c r="M614" s="11">
        <v>50880</v>
      </c>
      <c r="N614" s="11">
        <v>50470</v>
      </c>
      <c r="O614" s="11">
        <v>50046</v>
      </c>
      <c r="P614" s="11">
        <v>49585</v>
      </c>
      <c r="Q614" s="11">
        <v>49543</v>
      </c>
      <c r="R614" s="11">
        <v>48975</v>
      </c>
      <c r="S614" s="6">
        <v>48298</v>
      </c>
      <c r="T614" s="13">
        <v>47694</v>
      </c>
      <c r="U614" s="11"/>
      <c r="V614" s="11">
        <v>28779615</v>
      </c>
      <c r="W614" s="11">
        <v>26375832</v>
      </c>
      <c r="X614" s="11">
        <v>27249988</v>
      </c>
      <c r="Y614" s="11">
        <v>25008753</v>
      </c>
      <c r="Z614" s="11">
        <v>25902150</v>
      </c>
      <c r="AA614" s="11">
        <v>25718099</v>
      </c>
      <c r="AB614" s="11">
        <v>27515302</v>
      </c>
      <c r="AC614" s="11">
        <v>23497192</v>
      </c>
      <c r="AD614" s="11">
        <v>23162007</v>
      </c>
      <c r="AE614" s="11">
        <v>25874307</v>
      </c>
      <c r="AF614" s="11">
        <v>30909950</v>
      </c>
      <c r="AG614" s="11">
        <v>25873101</v>
      </c>
      <c r="AH614" s="11">
        <v>24597351</v>
      </c>
      <c r="AI614" s="11">
        <v>27073777</v>
      </c>
      <c r="AJ614" s="12">
        <v>28935537</v>
      </c>
      <c r="AK614" s="13">
        <v>28800396</v>
      </c>
      <c r="AL614" s="13">
        <v>27084179</v>
      </c>
      <c r="AM614" s="12"/>
      <c r="AN614" s="11">
        <v>64511623</v>
      </c>
      <c r="AO614" s="11">
        <v>63602453</v>
      </c>
      <c r="AP614" s="11">
        <v>61220227</v>
      </c>
      <c r="AQ614" s="11">
        <v>58143269</v>
      </c>
      <c r="AR614" s="11">
        <v>56004450</v>
      </c>
      <c r="AS614" s="11">
        <v>55563875</v>
      </c>
      <c r="AT614" s="11">
        <v>57066616</v>
      </c>
      <c r="AU614" s="11">
        <v>55708695</v>
      </c>
      <c r="AV614" s="11">
        <v>54165430</v>
      </c>
      <c r="AW614" s="11">
        <v>52186702</v>
      </c>
      <c r="AX614" s="11">
        <v>50198949</v>
      </c>
      <c r="AY614" s="11">
        <v>50434187</v>
      </c>
      <c r="AZ614" s="11">
        <v>50344048</v>
      </c>
      <c r="BA614" s="11">
        <v>49928903</v>
      </c>
      <c r="BB614" s="11">
        <v>50079513</v>
      </c>
      <c r="BC614" s="13">
        <v>50833600</v>
      </c>
      <c r="BD614" s="13">
        <v>51634579</v>
      </c>
      <c r="BE614" s="7">
        <v>733.24</v>
      </c>
    </row>
    <row r="615" spans="1:57">
      <c r="A615">
        <v>32205</v>
      </c>
      <c r="B615" t="s">
        <v>639</v>
      </c>
      <c r="C615" t="s">
        <v>644</v>
      </c>
      <c r="D615" s="11">
        <v>43371</v>
      </c>
      <c r="E615" s="11">
        <v>43129</v>
      </c>
      <c r="F615" s="11">
        <v>42734</v>
      </c>
      <c r="G615" s="11">
        <v>42299</v>
      </c>
      <c r="H615" s="11">
        <v>41818</v>
      </c>
      <c r="I615" s="11">
        <v>41363</v>
      </c>
      <c r="J615" s="11">
        <v>40877</v>
      </c>
      <c r="K615" s="11">
        <v>40332</v>
      </c>
      <c r="L615" s="11">
        <v>39784</v>
      </c>
      <c r="M615" s="11">
        <v>39330</v>
      </c>
      <c r="N615" s="11">
        <v>38812</v>
      </c>
      <c r="O615" s="11">
        <v>38336</v>
      </c>
      <c r="P615" s="11">
        <v>37758</v>
      </c>
      <c r="Q615" s="11">
        <v>37421</v>
      </c>
      <c r="R615" s="11">
        <v>36944</v>
      </c>
      <c r="S615" s="6">
        <v>36340</v>
      </c>
      <c r="T615" s="13">
        <v>35760</v>
      </c>
      <c r="U615" s="11"/>
      <c r="V615" s="11">
        <v>24493384</v>
      </c>
      <c r="W615" s="11">
        <v>24392213</v>
      </c>
      <c r="X615" s="11">
        <v>24368407</v>
      </c>
      <c r="Y615" s="11">
        <v>24172569</v>
      </c>
      <c r="Z615" s="11">
        <v>21739754</v>
      </c>
      <c r="AA615" s="11">
        <v>21924483</v>
      </c>
      <c r="AB615" s="11">
        <v>20762215</v>
      </c>
      <c r="AC615" s="11">
        <v>22360095</v>
      </c>
      <c r="AD615" s="11">
        <v>22476930</v>
      </c>
      <c r="AE615" s="11">
        <v>25984565</v>
      </c>
      <c r="AF615" s="11">
        <v>23322752</v>
      </c>
      <c r="AG615" s="11">
        <v>22977360</v>
      </c>
      <c r="AH615" s="11">
        <v>23628970</v>
      </c>
      <c r="AI615" s="11">
        <v>25389262</v>
      </c>
      <c r="AJ615" s="12">
        <v>25459064</v>
      </c>
      <c r="AK615" s="13">
        <v>24750705</v>
      </c>
      <c r="AL615" s="13">
        <v>23223353</v>
      </c>
      <c r="AM615" s="12"/>
      <c r="AN615" s="11">
        <v>44420935</v>
      </c>
      <c r="AO615" s="11">
        <v>44438757</v>
      </c>
      <c r="AP615" s="11">
        <v>42984774</v>
      </c>
      <c r="AQ615" s="11">
        <v>41217019</v>
      </c>
      <c r="AR615" s="11">
        <v>39842440</v>
      </c>
      <c r="AS615" s="11">
        <v>40077147</v>
      </c>
      <c r="AT615" s="11">
        <v>40228672</v>
      </c>
      <c r="AU615" s="11">
        <v>38809027</v>
      </c>
      <c r="AV615" s="11">
        <v>38863813</v>
      </c>
      <c r="AW615" s="11">
        <v>37776468</v>
      </c>
      <c r="AX615" s="11">
        <v>35627890</v>
      </c>
      <c r="AY615" s="11">
        <v>35418310</v>
      </c>
      <c r="AZ615" s="11">
        <v>35120015</v>
      </c>
      <c r="BA615" s="11">
        <v>34920159</v>
      </c>
      <c r="BB615" s="11">
        <v>34829629</v>
      </c>
      <c r="BC615" s="13">
        <v>35216468</v>
      </c>
      <c r="BD615" s="13">
        <v>35358564</v>
      </c>
      <c r="BE615" s="7">
        <v>436.12</v>
      </c>
    </row>
    <row r="616" spans="1:57">
      <c r="A616">
        <v>32206</v>
      </c>
      <c r="B616" t="s">
        <v>639</v>
      </c>
      <c r="C616" t="s">
        <v>645</v>
      </c>
      <c r="D616" s="11">
        <v>45967</v>
      </c>
      <c r="E616" s="11">
        <v>45624</v>
      </c>
      <c r="F616" s="11">
        <v>45409</v>
      </c>
      <c r="G616" s="11">
        <v>45088</v>
      </c>
      <c r="H616" s="11">
        <v>44725</v>
      </c>
      <c r="I616" s="11">
        <v>44603</v>
      </c>
      <c r="J616" s="11">
        <v>44174</v>
      </c>
      <c r="K616" s="11">
        <v>43743</v>
      </c>
      <c r="L616" s="11">
        <v>43309</v>
      </c>
      <c r="M616" s="11">
        <v>42878</v>
      </c>
      <c r="N616" s="11">
        <v>42386</v>
      </c>
      <c r="O616" s="11">
        <v>41884</v>
      </c>
      <c r="P616" s="11">
        <v>41377</v>
      </c>
      <c r="Q616" s="11">
        <v>41085</v>
      </c>
      <c r="R616" s="11">
        <v>40647</v>
      </c>
      <c r="S616" s="6">
        <v>40208</v>
      </c>
      <c r="T616" s="13">
        <v>39774</v>
      </c>
      <c r="U616" s="11"/>
      <c r="V616" s="11">
        <v>24408620</v>
      </c>
      <c r="W616" s="11">
        <v>24694717</v>
      </c>
      <c r="X616" s="11">
        <v>23527607</v>
      </c>
      <c r="Y616" s="11">
        <v>24966336</v>
      </c>
      <c r="Z616" s="11">
        <v>27321254</v>
      </c>
      <c r="AA616" s="11">
        <v>24365145</v>
      </c>
      <c r="AB616" s="11">
        <v>22897604</v>
      </c>
      <c r="AC616" s="11">
        <v>20765422</v>
      </c>
      <c r="AD616" s="11">
        <v>21370689</v>
      </c>
      <c r="AE616" s="11">
        <v>22892284</v>
      </c>
      <c r="AF616" s="11">
        <v>24028278</v>
      </c>
      <c r="AG616" s="11">
        <v>25899882</v>
      </c>
      <c r="AH616" s="11">
        <v>24161627</v>
      </c>
      <c r="AI616" s="11">
        <v>25799074</v>
      </c>
      <c r="AJ616" s="12">
        <v>24683180</v>
      </c>
      <c r="AK616" s="13">
        <v>27230145</v>
      </c>
      <c r="AL616" s="13">
        <v>29656654</v>
      </c>
      <c r="AM616" s="12"/>
      <c r="AN616" s="11">
        <v>55501038</v>
      </c>
      <c r="AO616" s="11">
        <v>55692995</v>
      </c>
      <c r="AP616" s="11">
        <v>53786145</v>
      </c>
      <c r="AQ616" s="11">
        <v>49718136</v>
      </c>
      <c r="AR616" s="11">
        <v>50097412</v>
      </c>
      <c r="AS616" s="11">
        <v>49893888</v>
      </c>
      <c r="AT616" s="11">
        <v>50827570</v>
      </c>
      <c r="AU616" s="11">
        <v>50062266</v>
      </c>
      <c r="AV616" s="11">
        <v>49340830</v>
      </c>
      <c r="AW616" s="11">
        <v>47984940</v>
      </c>
      <c r="AX616" s="11">
        <v>42541167</v>
      </c>
      <c r="AY616" s="11">
        <v>44033856</v>
      </c>
      <c r="AZ616" s="11">
        <v>44593322</v>
      </c>
      <c r="BA616" s="11">
        <v>43854656</v>
      </c>
      <c r="BB616" s="11">
        <v>43788134</v>
      </c>
      <c r="BC616" s="13">
        <v>43841800</v>
      </c>
      <c r="BD616" s="13">
        <v>44392178</v>
      </c>
      <c r="BE616" s="7">
        <v>420.97</v>
      </c>
    </row>
    <row r="617" spans="1:57">
      <c r="A617">
        <v>32207</v>
      </c>
      <c r="B617" t="s">
        <v>639</v>
      </c>
      <c r="C617" t="s">
        <v>646</v>
      </c>
      <c r="D617" s="11">
        <v>29476</v>
      </c>
      <c r="E617" s="11">
        <v>29110</v>
      </c>
      <c r="F617" s="11">
        <v>28874</v>
      </c>
      <c r="G617" s="11">
        <v>28571</v>
      </c>
      <c r="H617" s="11">
        <v>28193</v>
      </c>
      <c r="I617" s="11">
        <v>27885</v>
      </c>
      <c r="J617" s="11">
        <v>27548</v>
      </c>
      <c r="K617" s="11">
        <v>27062</v>
      </c>
      <c r="L617" s="11">
        <v>26684</v>
      </c>
      <c r="M617" s="11">
        <v>26242</v>
      </c>
      <c r="N617" s="11">
        <v>25797</v>
      </c>
      <c r="O617" s="11">
        <v>25529</v>
      </c>
      <c r="P617" s="11">
        <v>25191</v>
      </c>
      <c r="Q617" s="11">
        <v>25006</v>
      </c>
      <c r="R617" s="11">
        <v>24778</v>
      </c>
      <c r="S617" s="6">
        <v>24410</v>
      </c>
      <c r="T617" s="13">
        <v>24027</v>
      </c>
      <c r="U617" s="11"/>
      <c r="V617" s="11">
        <v>16486094</v>
      </c>
      <c r="W617" s="11">
        <v>17653240</v>
      </c>
      <c r="X617" s="11">
        <v>15479515</v>
      </c>
      <c r="Y617" s="11">
        <v>15725612</v>
      </c>
      <c r="Z617" s="11">
        <v>14689725</v>
      </c>
      <c r="AA617" s="11">
        <v>14099489</v>
      </c>
      <c r="AB617" s="11">
        <v>14635927</v>
      </c>
      <c r="AC617" s="11">
        <v>15043085</v>
      </c>
      <c r="AD617" s="11">
        <v>16055866</v>
      </c>
      <c r="AE617" s="11">
        <v>16881460</v>
      </c>
      <c r="AF617" s="11">
        <v>16496188</v>
      </c>
      <c r="AG617" s="11">
        <v>16568876</v>
      </c>
      <c r="AH617" s="11">
        <v>14136154</v>
      </c>
      <c r="AI617" s="11">
        <v>15670496</v>
      </c>
      <c r="AJ617" s="12">
        <v>17770201</v>
      </c>
      <c r="AK617" s="13">
        <v>17180955</v>
      </c>
      <c r="AL617" s="13">
        <v>16519163</v>
      </c>
      <c r="AM617" s="12"/>
      <c r="AN617" s="11">
        <v>32616336</v>
      </c>
      <c r="AO617" s="11">
        <v>32451991</v>
      </c>
      <c r="AP617" s="11">
        <v>31203807</v>
      </c>
      <c r="AQ617" s="11">
        <v>29958146</v>
      </c>
      <c r="AR617" s="11">
        <v>28665965</v>
      </c>
      <c r="AS617" s="11">
        <v>28486993</v>
      </c>
      <c r="AT617" s="11">
        <v>29346872</v>
      </c>
      <c r="AU617" s="11">
        <v>28771707</v>
      </c>
      <c r="AV617" s="11">
        <v>27923361</v>
      </c>
      <c r="AW617" s="11">
        <v>26827908</v>
      </c>
      <c r="AX617" s="11">
        <v>25368840</v>
      </c>
      <c r="AY617" s="11">
        <v>25297535</v>
      </c>
      <c r="AZ617" s="11">
        <v>25243017</v>
      </c>
      <c r="BA617" s="11">
        <v>24914833</v>
      </c>
      <c r="BB617" s="11">
        <v>24883953</v>
      </c>
      <c r="BC617" s="13">
        <v>25386424</v>
      </c>
      <c r="BD617" s="13">
        <v>25284537</v>
      </c>
      <c r="BE617" s="7">
        <v>268.51</v>
      </c>
    </row>
    <row r="618" spans="1:57">
      <c r="A618">
        <v>32209</v>
      </c>
      <c r="B618" t="s">
        <v>639</v>
      </c>
      <c r="C618" t="s">
        <v>647</v>
      </c>
      <c r="D618" s="11">
        <v>47221</v>
      </c>
      <c r="E618" s="11">
        <v>46939</v>
      </c>
      <c r="F618" s="11">
        <v>46539</v>
      </c>
      <c r="G618" s="11">
        <v>46172</v>
      </c>
      <c r="H618" s="11">
        <v>45870</v>
      </c>
      <c r="I618" s="11">
        <v>45586</v>
      </c>
      <c r="J618" s="11">
        <v>45086</v>
      </c>
      <c r="K618" s="11">
        <v>44560</v>
      </c>
      <c r="L618" s="11">
        <v>44019</v>
      </c>
      <c r="M618" s="11">
        <v>43578</v>
      </c>
      <c r="N618" s="11">
        <v>42957</v>
      </c>
      <c r="O618" s="11">
        <v>42277</v>
      </c>
      <c r="P618" s="11">
        <v>41687</v>
      </c>
      <c r="Q618" s="11">
        <v>41361</v>
      </c>
      <c r="R618" s="11">
        <v>40757</v>
      </c>
      <c r="S618" s="6">
        <v>40287</v>
      </c>
      <c r="T618" s="13">
        <v>39755</v>
      </c>
      <c r="U618" s="11"/>
      <c r="V618" s="11">
        <v>32915789</v>
      </c>
      <c r="W618" s="11">
        <v>34532435</v>
      </c>
      <c r="X618" s="11">
        <v>34830103</v>
      </c>
      <c r="Y618" s="11">
        <v>34835841</v>
      </c>
      <c r="Z618" s="11">
        <v>37644662</v>
      </c>
      <c r="AA618" s="11">
        <v>30464557</v>
      </c>
      <c r="AB618" s="11">
        <v>29890169</v>
      </c>
      <c r="AC618" s="11">
        <v>29494347</v>
      </c>
      <c r="AD618" s="11">
        <v>28440308</v>
      </c>
      <c r="AE618" s="11">
        <v>31105623</v>
      </c>
      <c r="AF618" s="11">
        <v>32742767</v>
      </c>
      <c r="AG618" s="11">
        <v>29542258</v>
      </c>
      <c r="AH618" s="11">
        <v>29208998</v>
      </c>
      <c r="AI618" s="11">
        <v>30217846</v>
      </c>
      <c r="AJ618" s="12">
        <v>31284007</v>
      </c>
      <c r="AK618" s="13">
        <v>31022050</v>
      </c>
      <c r="AL618" s="13">
        <v>28367695</v>
      </c>
      <c r="AM618" s="12"/>
      <c r="AN618" s="11">
        <v>54188289</v>
      </c>
      <c r="AO618" s="11">
        <v>53841740</v>
      </c>
      <c r="AP618" s="11">
        <v>52583018</v>
      </c>
      <c r="AQ618" s="11">
        <v>50280029</v>
      </c>
      <c r="AR618" s="11">
        <v>48644931</v>
      </c>
      <c r="AS618" s="11">
        <v>47671155</v>
      </c>
      <c r="AT618" s="11">
        <v>47581993</v>
      </c>
      <c r="AU618" s="11">
        <v>46758819</v>
      </c>
      <c r="AV618" s="11">
        <v>44804092</v>
      </c>
      <c r="AW618" s="11">
        <v>43316214</v>
      </c>
      <c r="AX618" s="11">
        <v>41289302</v>
      </c>
      <c r="AY618" s="11">
        <v>41838846</v>
      </c>
      <c r="AZ618" s="11">
        <v>40878019</v>
      </c>
      <c r="BA618" s="11">
        <v>40768516</v>
      </c>
      <c r="BB618" s="11">
        <v>44146140</v>
      </c>
      <c r="BC618" s="13">
        <v>41042990</v>
      </c>
      <c r="BD618" s="13">
        <v>40950235</v>
      </c>
      <c r="BE618" s="7">
        <v>553.37</v>
      </c>
    </row>
    <row r="619" spans="1:57">
      <c r="A619">
        <v>33100</v>
      </c>
      <c r="B619" t="s">
        <v>648</v>
      </c>
      <c r="C619" t="s">
        <v>649</v>
      </c>
      <c r="D619" s="11">
        <v>668590</v>
      </c>
      <c r="E619" s="11">
        <v>670560</v>
      </c>
      <c r="F619" s="11">
        <v>673571</v>
      </c>
      <c r="G619" s="11">
        <v>676453</v>
      </c>
      <c r="H619" s="11">
        <v>678163</v>
      </c>
      <c r="I619" s="11">
        <v>681233</v>
      </c>
      <c r="J619" s="11">
        <v>683258</v>
      </c>
      <c r="K619" s="11">
        <v>685564</v>
      </c>
      <c r="L619" s="11">
        <v>687136</v>
      </c>
      <c r="M619" s="11">
        <v>688996</v>
      </c>
      <c r="N619" s="11">
        <v>689538</v>
      </c>
      <c r="O619" s="11">
        <v>691955</v>
      </c>
      <c r="P619" s="11">
        <v>692882</v>
      </c>
      <c r="Q619" s="11">
        <v>695175</v>
      </c>
      <c r="R619" s="11">
        <v>696235</v>
      </c>
      <c r="S619" s="6">
        <v>697148</v>
      </c>
      <c r="T619" s="13">
        <v>697437</v>
      </c>
      <c r="U619" s="11"/>
      <c r="V619" s="11">
        <v>260515685</v>
      </c>
      <c r="W619" s="11">
        <v>248912977</v>
      </c>
      <c r="X619" s="11">
        <v>240127318</v>
      </c>
      <c r="Y619" s="11">
        <v>237646685</v>
      </c>
      <c r="Z619" s="11">
        <v>239826227</v>
      </c>
      <c r="AA619" s="11">
        <v>243252340</v>
      </c>
      <c r="AB619" s="11">
        <v>224683982</v>
      </c>
      <c r="AC619" s="11">
        <v>227237619</v>
      </c>
      <c r="AD619" s="11">
        <v>225169028</v>
      </c>
      <c r="AE619" s="11">
        <v>245768770</v>
      </c>
      <c r="AF619" s="11">
        <v>250364039</v>
      </c>
      <c r="AG619" s="11">
        <v>255593827</v>
      </c>
      <c r="AH619" s="11">
        <v>255930066</v>
      </c>
      <c r="AI619" s="11">
        <v>265069699</v>
      </c>
      <c r="AJ619" s="12">
        <v>282819404</v>
      </c>
      <c r="AK619" s="13">
        <v>277860652</v>
      </c>
      <c r="AL619" s="13">
        <v>278930700</v>
      </c>
      <c r="AM619" s="12"/>
      <c r="AN619" s="11">
        <v>991497739</v>
      </c>
      <c r="AO619" s="11">
        <v>981268130</v>
      </c>
      <c r="AP619" s="11">
        <v>963320672</v>
      </c>
      <c r="AQ619" s="11">
        <v>931022846</v>
      </c>
      <c r="AR619" s="11">
        <v>926159993</v>
      </c>
      <c r="AS619" s="11">
        <v>941372854</v>
      </c>
      <c r="AT619" s="11">
        <v>986259530</v>
      </c>
      <c r="AU619" s="11">
        <v>992716179</v>
      </c>
      <c r="AV619" s="11">
        <v>1006664846</v>
      </c>
      <c r="AW619" s="11">
        <v>1001167735</v>
      </c>
      <c r="AX619" s="11">
        <v>931926719</v>
      </c>
      <c r="AY619" s="11">
        <v>930129439</v>
      </c>
      <c r="AZ619" s="11">
        <v>937672624</v>
      </c>
      <c r="BA619" s="11">
        <v>947885454</v>
      </c>
      <c r="BB619" s="13">
        <v>997079990</v>
      </c>
      <c r="BC619" s="13">
        <v>995423106</v>
      </c>
      <c r="BD619" s="13">
        <v>1026529639</v>
      </c>
      <c r="BE619" s="7">
        <v>789.91</v>
      </c>
    </row>
    <row r="620" spans="1:57">
      <c r="A620">
        <v>33202</v>
      </c>
      <c r="B620" t="s">
        <v>648</v>
      </c>
      <c r="C620" t="s">
        <v>650</v>
      </c>
      <c r="D620" s="11">
        <v>462720</v>
      </c>
      <c r="E620" s="11">
        <v>464069</v>
      </c>
      <c r="F620" s="11">
        <v>465500</v>
      </c>
      <c r="G620" s="11">
        <v>467009</v>
      </c>
      <c r="H620" s="11">
        <v>468510</v>
      </c>
      <c r="I620" s="11">
        <v>470149</v>
      </c>
      <c r="J620" s="11">
        <v>471401</v>
      </c>
      <c r="K620" s="11">
        <v>472670</v>
      </c>
      <c r="L620" s="11">
        <v>473743</v>
      </c>
      <c r="M620" s="11">
        <v>474147</v>
      </c>
      <c r="N620" s="11">
        <v>475040</v>
      </c>
      <c r="O620" s="11">
        <v>476444</v>
      </c>
      <c r="P620" s="11">
        <v>477245</v>
      </c>
      <c r="Q620" s="11">
        <v>478187</v>
      </c>
      <c r="R620" s="11">
        <v>478584</v>
      </c>
      <c r="S620" s="6">
        <v>478626</v>
      </c>
      <c r="T620" s="13">
        <v>478652</v>
      </c>
      <c r="U620" s="11"/>
      <c r="V620" s="11">
        <v>176962908</v>
      </c>
      <c r="W620" s="11">
        <v>167614750</v>
      </c>
      <c r="X620" s="11">
        <v>173780763</v>
      </c>
      <c r="Y620" s="11">
        <v>164460645</v>
      </c>
      <c r="Z620" s="11">
        <v>164495089</v>
      </c>
      <c r="AA620" s="11">
        <v>167834902</v>
      </c>
      <c r="AB620" s="11">
        <v>160922534</v>
      </c>
      <c r="AC620" s="11">
        <v>159967069</v>
      </c>
      <c r="AD620" s="11">
        <v>152542590</v>
      </c>
      <c r="AE620" s="11">
        <v>158241764</v>
      </c>
      <c r="AF620" s="11">
        <v>166244602</v>
      </c>
      <c r="AG620" s="11">
        <v>174116092</v>
      </c>
      <c r="AH620" s="11">
        <v>168843760</v>
      </c>
      <c r="AI620" s="11">
        <v>168510421</v>
      </c>
      <c r="AJ620" s="12">
        <v>177253868</v>
      </c>
      <c r="AK620" s="13">
        <v>181593097</v>
      </c>
      <c r="AL620" s="13">
        <v>179951263</v>
      </c>
      <c r="AM620" s="12"/>
      <c r="AN620" s="11">
        <v>633078756</v>
      </c>
      <c r="AO620" s="11">
        <v>620049079</v>
      </c>
      <c r="AP620" s="11">
        <v>605351490</v>
      </c>
      <c r="AQ620" s="11">
        <v>587768567</v>
      </c>
      <c r="AR620" s="11">
        <v>590030083</v>
      </c>
      <c r="AS620" s="11">
        <v>600383062</v>
      </c>
      <c r="AT620" s="11">
        <v>637410571</v>
      </c>
      <c r="AU620" s="11">
        <v>650475505</v>
      </c>
      <c r="AV620" s="11">
        <v>655474846</v>
      </c>
      <c r="AW620" s="11">
        <v>650880141</v>
      </c>
      <c r="AX620" s="11">
        <v>601539503</v>
      </c>
      <c r="AY620" s="11">
        <v>598900997</v>
      </c>
      <c r="AZ620" s="11">
        <v>605475322</v>
      </c>
      <c r="BA620" s="11">
        <v>604648376</v>
      </c>
      <c r="BB620" s="13">
        <v>614665766</v>
      </c>
      <c r="BC620" s="13">
        <v>629599075</v>
      </c>
      <c r="BD620" s="13">
        <v>638894988</v>
      </c>
      <c r="BE620" s="7">
        <v>354.72</v>
      </c>
    </row>
    <row r="621" spans="1:57">
      <c r="A621">
        <v>33203</v>
      </c>
      <c r="B621" t="s">
        <v>648</v>
      </c>
      <c r="C621" t="s">
        <v>651</v>
      </c>
      <c r="D621" s="11">
        <v>111093</v>
      </c>
      <c r="E621" s="11">
        <v>110825</v>
      </c>
      <c r="F621" s="11">
        <v>110721</v>
      </c>
      <c r="G621" s="11">
        <v>110428</v>
      </c>
      <c r="H621" s="11">
        <v>110181</v>
      </c>
      <c r="I621" s="11">
        <v>110056</v>
      </c>
      <c r="J621" s="11">
        <v>109637</v>
      </c>
      <c r="K621" s="11">
        <v>108945</v>
      </c>
      <c r="L621" s="11">
        <v>108169</v>
      </c>
      <c r="M621" s="11">
        <v>107412</v>
      </c>
      <c r="N621" s="11">
        <v>106715</v>
      </c>
      <c r="O621" s="11">
        <v>106140</v>
      </c>
      <c r="P621" s="11">
        <v>105211</v>
      </c>
      <c r="Q621" s="11">
        <v>104814</v>
      </c>
      <c r="R621" s="11">
        <v>103988</v>
      </c>
      <c r="S621" s="6">
        <v>103193</v>
      </c>
      <c r="T621" s="13">
        <v>102189</v>
      </c>
      <c r="U621" s="11"/>
      <c r="V621" s="11">
        <v>46161048</v>
      </c>
      <c r="W621" s="11">
        <v>46358638</v>
      </c>
      <c r="X621" s="11">
        <v>46305411</v>
      </c>
      <c r="Y621" s="11">
        <v>45456963</v>
      </c>
      <c r="Z621" s="11">
        <v>46777496</v>
      </c>
      <c r="AA621" s="11">
        <v>47074509</v>
      </c>
      <c r="AB621" s="11">
        <v>43712632</v>
      </c>
      <c r="AC621" s="11">
        <v>44398990</v>
      </c>
      <c r="AD621" s="11">
        <v>42989517</v>
      </c>
      <c r="AE621" s="11">
        <v>45119161</v>
      </c>
      <c r="AF621" s="11">
        <v>43629269</v>
      </c>
      <c r="AG621" s="11">
        <v>44450781</v>
      </c>
      <c r="AH621" s="11">
        <v>45012345</v>
      </c>
      <c r="AI621" s="11">
        <v>60713839</v>
      </c>
      <c r="AJ621" s="12">
        <v>51786297</v>
      </c>
      <c r="AK621" s="13">
        <v>46877971</v>
      </c>
      <c r="AL621" s="13">
        <v>48746844</v>
      </c>
      <c r="AM621" s="12"/>
      <c r="AN621" s="11">
        <v>136347254</v>
      </c>
      <c r="AO621" s="11">
        <v>135155530</v>
      </c>
      <c r="AP621" s="11">
        <v>130617975</v>
      </c>
      <c r="AQ621" s="11">
        <v>122919022</v>
      </c>
      <c r="AR621" s="11">
        <v>120087316</v>
      </c>
      <c r="AS621" s="11">
        <v>122418760</v>
      </c>
      <c r="AT621" s="11">
        <v>127334227</v>
      </c>
      <c r="AU621" s="11">
        <v>126519402</v>
      </c>
      <c r="AV621" s="11">
        <v>125490963</v>
      </c>
      <c r="AW621" s="11">
        <v>123160169</v>
      </c>
      <c r="AX621" s="11">
        <v>113647561</v>
      </c>
      <c r="AY621" s="11">
        <v>113541673</v>
      </c>
      <c r="AZ621" s="11">
        <v>114688484</v>
      </c>
      <c r="BA621" s="11">
        <v>114059944</v>
      </c>
      <c r="BB621" s="11">
        <v>115100120</v>
      </c>
      <c r="BC621" s="13">
        <v>117481122</v>
      </c>
      <c r="BD621" s="13">
        <v>119284993</v>
      </c>
      <c r="BE621" s="7">
        <v>506.36</v>
      </c>
    </row>
    <row r="622" spans="1:57">
      <c r="A622">
        <v>33204</v>
      </c>
      <c r="B622" t="s">
        <v>648</v>
      </c>
      <c r="C622" t="s">
        <v>652</v>
      </c>
      <c r="D622" s="11">
        <v>71013</v>
      </c>
      <c r="E622" s="11">
        <v>70568</v>
      </c>
      <c r="F622" s="11">
        <v>70009</v>
      </c>
      <c r="G622" s="11">
        <v>69396</v>
      </c>
      <c r="H622" s="11">
        <v>68823</v>
      </c>
      <c r="I622" s="11">
        <v>68129</v>
      </c>
      <c r="J622" s="11">
        <v>67510</v>
      </c>
      <c r="K622" s="11">
        <v>66919</v>
      </c>
      <c r="L622" s="11">
        <v>66470</v>
      </c>
      <c r="M622" s="11">
        <v>65845</v>
      </c>
      <c r="N622" s="11">
        <v>65054</v>
      </c>
      <c r="O622" s="11">
        <v>64361</v>
      </c>
      <c r="P622" s="11">
        <v>63693</v>
      </c>
      <c r="Q622" s="11">
        <v>63214</v>
      </c>
      <c r="R622" s="11">
        <v>62433</v>
      </c>
      <c r="S622" s="6">
        <v>61498</v>
      </c>
      <c r="T622" s="13">
        <v>60687</v>
      </c>
      <c r="U622" s="11"/>
      <c r="V622" s="11">
        <v>24072009</v>
      </c>
      <c r="W622" s="11">
        <v>23139688</v>
      </c>
      <c r="X622" s="11">
        <v>22968091</v>
      </c>
      <c r="Y622" s="11">
        <v>23053561</v>
      </c>
      <c r="Z622" s="11">
        <v>22777759</v>
      </c>
      <c r="AA622" s="11">
        <v>20504827</v>
      </c>
      <c r="AB622" s="11">
        <v>19140701</v>
      </c>
      <c r="AC622" s="11">
        <v>20495594</v>
      </c>
      <c r="AD622" s="11">
        <v>20822040</v>
      </c>
      <c r="AE622" s="11">
        <v>21840372</v>
      </c>
      <c r="AF622" s="11">
        <v>24009882</v>
      </c>
      <c r="AG622" s="11">
        <v>23234575</v>
      </c>
      <c r="AH622" s="11">
        <v>22770378</v>
      </c>
      <c r="AI622" s="11">
        <v>22631016</v>
      </c>
      <c r="AJ622" s="12">
        <v>23250462</v>
      </c>
      <c r="AK622" s="13">
        <v>24066511</v>
      </c>
      <c r="AL622" s="13">
        <v>22954014</v>
      </c>
      <c r="AM622" s="12"/>
      <c r="AN622" s="11">
        <v>88098460</v>
      </c>
      <c r="AO622" s="11">
        <v>85843650</v>
      </c>
      <c r="AP622" s="11">
        <v>86043366</v>
      </c>
      <c r="AQ622" s="11">
        <v>82507109</v>
      </c>
      <c r="AR622" s="11">
        <v>80980230</v>
      </c>
      <c r="AS622" s="11">
        <v>80508171</v>
      </c>
      <c r="AT622" s="11">
        <v>84916117</v>
      </c>
      <c r="AU622" s="11">
        <v>84730075</v>
      </c>
      <c r="AV622" s="11">
        <v>84396350</v>
      </c>
      <c r="AW622" s="11">
        <v>84002477</v>
      </c>
      <c r="AX622" s="11">
        <v>79206850</v>
      </c>
      <c r="AY622" s="11">
        <v>76910003</v>
      </c>
      <c r="AZ622" s="11">
        <v>75224474</v>
      </c>
      <c r="BA622" s="11">
        <v>74040214</v>
      </c>
      <c r="BB622" s="11">
        <v>72259853</v>
      </c>
      <c r="BC622" s="13">
        <v>70971725</v>
      </c>
      <c r="BD622" s="13">
        <v>71204510</v>
      </c>
      <c r="BE622" s="7">
        <v>103.63</v>
      </c>
    </row>
    <row r="623" spans="1:57">
      <c r="A623">
        <v>33205</v>
      </c>
      <c r="B623" t="s">
        <v>648</v>
      </c>
      <c r="C623" t="s">
        <v>653</v>
      </c>
      <c r="D623" s="11">
        <v>59757</v>
      </c>
      <c r="E623" s="11">
        <v>59235</v>
      </c>
      <c r="F623" s="11">
        <v>58833</v>
      </c>
      <c r="G623" s="11">
        <v>58349</v>
      </c>
      <c r="H623" s="11">
        <v>57766</v>
      </c>
      <c r="I623" s="11">
        <v>57369</v>
      </c>
      <c r="J623" s="11">
        <v>56649</v>
      </c>
      <c r="K623" s="11">
        <v>55945</v>
      </c>
      <c r="L623" s="11">
        <v>55140</v>
      </c>
      <c r="M623" s="11">
        <v>54728</v>
      </c>
      <c r="N623" s="11">
        <v>54036</v>
      </c>
      <c r="O623" s="11">
        <v>53306</v>
      </c>
      <c r="P623" s="11">
        <v>52555</v>
      </c>
      <c r="Q623" s="11">
        <v>52204</v>
      </c>
      <c r="R623" s="11">
        <v>51568</v>
      </c>
      <c r="S623" s="6">
        <v>50851</v>
      </c>
      <c r="T623" s="13">
        <v>49951</v>
      </c>
      <c r="U623" s="11"/>
      <c r="V623" s="11">
        <v>24045068</v>
      </c>
      <c r="W623" s="11">
        <v>24418685</v>
      </c>
      <c r="X623" s="11">
        <v>24735900</v>
      </c>
      <c r="Y623" s="11">
        <v>23579479</v>
      </c>
      <c r="Z623" s="11">
        <v>22005181</v>
      </c>
      <c r="AA623" s="11">
        <v>21531083</v>
      </c>
      <c r="AB623" s="11">
        <v>20502782</v>
      </c>
      <c r="AC623" s="11">
        <v>20730284</v>
      </c>
      <c r="AD623" s="11">
        <v>21201081</v>
      </c>
      <c r="AE623" s="11">
        <v>22427353</v>
      </c>
      <c r="AF623" s="11">
        <v>22145067</v>
      </c>
      <c r="AG623" s="11">
        <v>21976120</v>
      </c>
      <c r="AH623" s="11">
        <v>21401631</v>
      </c>
      <c r="AI623" s="11">
        <v>23064671</v>
      </c>
      <c r="AJ623" s="12">
        <v>22282518</v>
      </c>
      <c r="AK623" s="13">
        <v>23298658</v>
      </c>
      <c r="AL623" s="13">
        <v>23793587</v>
      </c>
      <c r="AM623" s="12"/>
      <c r="AN623" s="11">
        <v>67636586</v>
      </c>
      <c r="AO623" s="11">
        <v>66204115</v>
      </c>
      <c r="AP623" s="11">
        <v>64324691</v>
      </c>
      <c r="AQ623" s="11">
        <v>61658298</v>
      </c>
      <c r="AR623" s="11">
        <v>60741120</v>
      </c>
      <c r="AS623" s="11">
        <v>61475372</v>
      </c>
      <c r="AT623" s="11">
        <v>65087226</v>
      </c>
      <c r="AU623" s="11">
        <v>65541756</v>
      </c>
      <c r="AV623" s="11">
        <v>65433613</v>
      </c>
      <c r="AW623" s="11">
        <v>63776345</v>
      </c>
      <c r="AX623" s="11">
        <v>57691522</v>
      </c>
      <c r="AY623" s="11">
        <v>57369513</v>
      </c>
      <c r="AZ623" s="11">
        <v>56727563</v>
      </c>
      <c r="BA623" s="11">
        <v>55570887</v>
      </c>
      <c r="BB623" s="11">
        <v>55286636</v>
      </c>
      <c r="BC623" s="13">
        <v>55762434</v>
      </c>
      <c r="BD623" s="13">
        <v>56103494</v>
      </c>
      <c r="BE623" s="7">
        <v>136.03</v>
      </c>
    </row>
    <row r="624" spans="1:57">
      <c r="A624">
        <v>33207</v>
      </c>
      <c r="B624" t="s">
        <v>648</v>
      </c>
      <c r="C624" t="s">
        <v>654</v>
      </c>
      <c r="D624" s="11">
        <v>48016</v>
      </c>
      <c r="E624" s="11">
        <v>47771</v>
      </c>
      <c r="F624" s="11">
        <v>47415</v>
      </c>
      <c r="G624" s="11">
        <v>47151</v>
      </c>
      <c r="H624" s="11">
        <v>46713</v>
      </c>
      <c r="I624" s="11">
        <v>46418</v>
      </c>
      <c r="J624" s="11">
        <v>45919</v>
      </c>
      <c r="K624" s="11">
        <v>45606</v>
      </c>
      <c r="L624" s="11">
        <v>45363</v>
      </c>
      <c r="M624" s="11">
        <v>44872</v>
      </c>
      <c r="N624" s="11">
        <v>44404</v>
      </c>
      <c r="O624" s="11">
        <v>43910</v>
      </c>
      <c r="P624" s="11">
        <v>43346</v>
      </c>
      <c r="Q624" s="11">
        <v>42940</v>
      </c>
      <c r="R624" s="11">
        <v>42334</v>
      </c>
      <c r="S624" s="6">
        <v>41690</v>
      </c>
      <c r="T624" s="13">
        <v>41147</v>
      </c>
      <c r="U624" s="11"/>
      <c r="V624" s="11">
        <v>21158248</v>
      </c>
      <c r="W624" s="11">
        <v>21263838</v>
      </c>
      <c r="X624" s="11">
        <v>22489234</v>
      </c>
      <c r="Y624" s="11">
        <v>21412006</v>
      </c>
      <c r="Z624" s="11">
        <v>21219175</v>
      </c>
      <c r="AA624" s="11">
        <v>18656129</v>
      </c>
      <c r="AB624" s="11">
        <v>19835791</v>
      </c>
      <c r="AC624" s="11">
        <v>19604263</v>
      </c>
      <c r="AD624" s="11">
        <v>17868736</v>
      </c>
      <c r="AE624" s="11">
        <v>19514214</v>
      </c>
      <c r="AF624" s="11">
        <v>19281421</v>
      </c>
      <c r="AG624" s="11">
        <v>20631686</v>
      </c>
      <c r="AH624" s="11">
        <v>20082153</v>
      </c>
      <c r="AI624" s="11">
        <v>19563030</v>
      </c>
      <c r="AJ624" s="12">
        <v>20343254</v>
      </c>
      <c r="AK624" s="13">
        <v>19501903</v>
      </c>
      <c r="AL624" s="13">
        <v>19620363</v>
      </c>
      <c r="AM624" s="12"/>
      <c r="AN624" s="11">
        <v>54461282</v>
      </c>
      <c r="AO624" s="11">
        <v>53791109</v>
      </c>
      <c r="AP624" s="11">
        <v>51632169</v>
      </c>
      <c r="AQ624" s="11">
        <v>49924694</v>
      </c>
      <c r="AR624" s="11">
        <v>50201119</v>
      </c>
      <c r="AS624" s="11">
        <v>51949626</v>
      </c>
      <c r="AT624" s="11">
        <v>52387393</v>
      </c>
      <c r="AU624" s="11">
        <v>52791950</v>
      </c>
      <c r="AV624" s="11">
        <v>52097423</v>
      </c>
      <c r="AW624" s="11">
        <v>50926615</v>
      </c>
      <c r="AX624" s="11">
        <v>44850405</v>
      </c>
      <c r="AY624" s="11">
        <v>46242597</v>
      </c>
      <c r="AZ624" s="11">
        <v>46041226</v>
      </c>
      <c r="BA624" s="11">
        <v>44541385</v>
      </c>
      <c r="BB624" s="11">
        <v>44774670</v>
      </c>
      <c r="BC624" s="13">
        <v>45392787</v>
      </c>
      <c r="BD624" s="13">
        <v>45695721</v>
      </c>
      <c r="BE624" s="7">
        <v>243.36</v>
      </c>
    </row>
    <row r="625" spans="1:57">
      <c r="A625">
        <v>33208</v>
      </c>
      <c r="B625" t="s">
        <v>648</v>
      </c>
      <c r="C625" t="s">
        <v>655</v>
      </c>
      <c r="D625" s="11">
        <v>66423</v>
      </c>
      <c r="E625" s="11">
        <v>66624</v>
      </c>
      <c r="F625" s="11">
        <v>66548</v>
      </c>
      <c r="G625" s="11">
        <v>66735</v>
      </c>
      <c r="H625" s="11">
        <v>66827</v>
      </c>
      <c r="I625" s="11">
        <v>66857</v>
      </c>
      <c r="J625" s="11">
        <v>66595</v>
      </c>
      <c r="K625" s="11">
        <v>66792</v>
      </c>
      <c r="L625" s="11">
        <v>66615</v>
      </c>
      <c r="M625" s="11">
        <v>66486</v>
      </c>
      <c r="N625" s="11">
        <v>66475</v>
      </c>
      <c r="O625" s="11">
        <v>66861</v>
      </c>
      <c r="P625" s="11">
        <v>66899</v>
      </c>
      <c r="Q625" s="11">
        <v>67037</v>
      </c>
      <c r="R625" s="11">
        <v>67141</v>
      </c>
      <c r="S625" s="6">
        <v>67175</v>
      </c>
      <c r="T625" s="13">
        <v>67209</v>
      </c>
      <c r="U625" s="11"/>
      <c r="V625" s="11">
        <v>27741381</v>
      </c>
      <c r="W625" s="11">
        <v>29349758</v>
      </c>
      <c r="X625" s="11">
        <v>29488189</v>
      </c>
      <c r="Y625" s="11">
        <v>26200135</v>
      </c>
      <c r="Z625" s="11">
        <v>25189403</v>
      </c>
      <c r="AA625" s="11">
        <v>22595490</v>
      </c>
      <c r="AB625" s="11">
        <v>23604547</v>
      </c>
      <c r="AC625" s="11">
        <v>22903895</v>
      </c>
      <c r="AD625" s="11">
        <v>24262651</v>
      </c>
      <c r="AE625" s="11">
        <v>24719942</v>
      </c>
      <c r="AF625" s="11">
        <v>23489389</v>
      </c>
      <c r="AG625" s="11">
        <v>24671054</v>
      </c>
      <c r="AH625" s="11">
        <v>25723791</v>
      </c>
      <c r="AI625" s="11">
        <v>25947441</v>
      </c>
      <c r="AJ625" s="12">
        <v>26174346</v>
      </c>
      <c r="AK625" s="13">
        <v>27545151</v>
      </c>
      <c r="AL625" s="13">
        <v>27318356</v>
      </c>
      <c r="AM625" s="12"/>
      <c r="AN625" s="11">
        <v>87572637</v>
      </c>
      <c r="AO625" s="11">
        <v>87584600</v>
      </c>
      <c r="AP625" s="11">
        <v>84508703</v>
      </c>
      <c r="AQ625" s="11">
        <v>82037841</v>
      </c>
      <c r="AR625" s="11">
        <v>81946096</v>
      </c>
      <c r="AS625" s="11">
        <v>82310052</v>
      </c>
      <c r="AT625" s="11">
        <v>85946748</v>
      </c>
      <c r="AU625" s="11">
        <v>86820060</v>
      </c>
      <c r="AV625" s="11">
        <v>88099573</v>
      </c>
      <c r="AW625" s="11">
        <v>85511402</v>
      </c>
      <c r="AX625" s="11">
        <v>76792308</v>
      </c>
      <c r="AY625" s="11">
        <v>76850123</v>
      </c>
      <c r="AZ625" s="11">
        <v>77826819</v>
      </c>
      <c r="BA625" s="11">
        <v>77929476</v>
      </c>
      <c r="BB625" s="11">
        <v>80101598</v>
      </c>
      <c r="BC625" s="13">
        <v>80551336</v>
      </c>
      <c r="BD625" s="13">
        <v>82158074</v>
      </c>
      <c r="BE625" s="7">
        <v>212</v>
      </c>
    </row>
    <row r="626" spans="1:57">
      <c r="A626">
        <v>33209</v>
      </c>
      <c r="B626" t="s">
        <v>648</v>
      </c>
      <c r="C626" t="s">
        <v>656</v>
      </c>
      <c r="D626" s="11">
        <v>39377</v>
      </c>
      <c r="E626" s="11">
        <v>38938</v>
      </c>
      <c r="F626" s="11">
        <v>38546</v>
      </c>
      <c r="G626" s="11">
        <v>37958</v>
      </c>
      <c r="H626" s="11">
        <v>37488</v>
      </c>
      <c r="I626" s="11">
        <v>37005</v>
      </c>
      <c r="J626" s="11">
        <v>36367</v>
      </c>
      <c r="K626" s="11">
        <v>35786</v>
      </c>
      <c r="L626" s="11">
        <v>35164</v>
      </c>
      <c r="M626" s="11">
        <v>34482</v>
      </c>
      <c r="N626" s="11">
        <v>33971</v>
      </c>
      <c r="O626" s="11">
        <v>33552</v>
      </c>
      <c r="P626" s="11">
        <v>33108</v>
      </c>
      <c r="Q626" s="11">
        <v>32964</v>
      </c>
      <c r="R626" s="11">
        <v>32364</v>
      </c>
      <c r="S626" s="6">
        <v>31781</v>
      </c>
      <c r="T626" s="13">
        <v>31249</v>
      </c>
      <c r="U626" s="11"/>
      <c r="V626" s="11">
        <v>29991125</v>
      </c>
      <c r="W626" s="11">
        <v>28400387</v>
      </c>
      <c r="X626" s="11">
        <v>26957309</v>
      </c>
      <c r="Y626" s="11">
        <v>29125696</v>
      </c>
      <c r="Z626" s="11">
        <v>30773840</v>
      </c>
      <c r="AA626" s="11">
        <v>24908587</v>
      </c>
      <c r="AB626" s="11">
        <v>22557820</v>
      </c>
      <c r="AC626" s="11">
        <v>22162551</v>
      </c>
      <c r="AD626" s="11">
        <v>22524800</v>
      </c>
      <c r="AE626" s="11">
        <v>25406741</v>
      </c>
      <c r="AF626" s="11">
        <v>23725490</v>
      </c>
      <c r="AG626" s="11">
        <v>24034534</v>
      </c>
      <c r="AH626" s="11">
        <v>22817617</v>
      </c>
      <c r="AI626" s="11">
        <v>24826582</v>
      </c>
      <c r="AJ626" s="12">
        <v>26444274</v>
      </c>
      <c r="AK626" s="13">
        <v>25396746</v>
      </c>
      <c r="AL626" s="13">
        <v>25329056</v>
      </c>
      <c r="AM626" s="12"/>
      <c r="AN626" s="11">
        <v>43055364</v>
      </c>
      <c r="AO626" s="11">
        <v>41723444</v>
      </c>
      <c r="AP626" s="11">
        <v>39860438</v>
      </c>
      <c r="AQ626" s="11">
        <v>38474053</v>
      </c>
      <c r="AR626" s="11">
        <v>37962498</v>
      </c>
      <c r="AS626" s="11">
        <v>37931519</v>
      </c>
      <c r="AT626" s="11">
        <v>39204607</v>
      </c>
      <c r="AU626" s="11">
        <v>38736746</v>
      </c>
      <c r="AV626" s="11">
        <v>38395736</v>
      </c>
      <c r="AW626" s="11">
        <v>37269959</v>
      </c>
      <c r="AX626" s="11">
        <v>33212977</v>
      </c>
      <c r="AY626" s="11">
        <v>33472489</v>
      </c>
      <c r="AZ626" s="11">
        <v>33302033</v>
      </c>
      <c r="BA626" s="11">
        <v>33064710</v>
      </c>
      <c r="BB626" s="11">
        <v>33342139</v>
      </c>
      <c r="BC626" s="13">
        <v>32701687</v>
      </c>
      <c r="BD626" s="13">
        <v>33597660</v>
      </c>
      <c r="BE626" s="7">
        <v>547.01</v>
      </c>
    </row>
    <row r="627" spans="1:57">
      <c r="A627">
        <v>33210</v>
      </c>
      <c r="B627" t="s">
        <v>648</v>
      </c>
      <c r="C627" t="s">
        <v>657</v>
      </c>
      <c r="D627" s="11">
        <v>38456</v>
      </c>
      <c r="E627" s="11">
        <v>38108</v>
      </c>
      <c r="F627" s="11">
        <v>37716</v>
      </c>
      <c r="G627" s="11">
        <v>37257</v>
      </c>
      <c r="H627" s="11">
        <v>36821</v>
      </c>
      <c r="I627" s="11">
        <v>36433</v>
      </c>
      <c r="J627" s="11">
        <v>35940</v>
      </c>
      <c r="K627" s="11">
        <v>35427</v>
      </c>
      <c r="L627" s="11">
        <v>34946</v>
      </c>
      <c r="M627" s="11">
        <v>34432</v>
      </c>
      <c r="N627" s="11">
        <v>33854</v>
      </c>
      <c r="O627" s="11">
        <v>33336</v>
      </c>
      <c r="P627" s="11">
        <v>32699</v>
      </c>
      <c r="Q627" s="11">
        <v>32300</v>
      </c>
      <c r="R627" s="11">
        <v>31756</v>
      </c>
      <c r="S627" s="6">
        <v>31128</v>
      </c>
      <c r="T627" s="13">
        <v>30583</v>
      </c>
      <c r="U627" s="11"/>
      <c r="V627" s="11">
        <v>26964420</v>
      </c>
      <c r="W627" s="11">
        <v>29508250</v>
      </c>
      <c r="X627" s="11">
        <v>27102548</v>
      </c>
      <c r="Y627" s="11">
        <v>29444994</v>
      </c>
      <c r="Z627" s="11">
        <v>30262729</v>
      </c>
      <c r="AA627" s="11">
        <v>26643303</v>
      </c>
      <c r="AB627" s="11">
        <v>28890432</v>
      </c>
      <c r="AC627" s="11">
        <v>26216309</v>
      </c>
      <c r="AD627" s="11">
        <v>23555732</v>
      </c>
      <c r="AE627" s="11">
        <v>25335916</v>
      </c>
      <c r="AF627" s="11">
        <v>26002959</v>
      </c>
      <c r="AG627" s="11">
        <v>25598348</v>
      </c>
      <c r="AH627" s="11">
        <v>23178464</v>
      </c>
      <c r="AI627" s="11">
        <v>23236427</v>
      </c>
      <c r="AJ627" s="12">
        <v>23738836</v>
      </c>
      <c r="AK627" s="13">
        <v>23874209</v>
      </c>
      <c r="AL627" s="13">
        <v>24161990</v>
      </c>
      <c r="AM627" s="12"/>
      <c r="AN627" s="11">
        <v>41678880</v>
      </c>
      <c r="AO627" s="11">
        <v>40568008</v>
      </c>
      <c r="AP627" s="11">
        <v>39669025</v>
      </c>
      <c r="AQ627" s="11">
        <v>38122200</v>
      </c>
      <c r="AR627" s="11">
        <v>36884765</v>
      </c>
      <c r="AS627" s="11">
        <v>36429963</v>
      </c>
      <c r="AT627" s="11">
        <v>36889991</v>
      </c>
      <c r="AU627" s="11">
        <v>36483884</v>
      </c>
      <c r="AV627" s="11">
        <v>35852919</v>
      </c>
      <c r="AW627" s="11">
        <v>34463626</v>
      </c>
      <c r="AX627" s="11">
        <v>31501176</v>
      </c>
      <c r="AY627" s="11">
        <v>31849709</v>
      </c>
      <c r="AZ627" s="11">
        <v>31577568</v>
      </c>
      <c r="BA627" s="11">
        <v>31175720</v>
      </c>
      <c r="BB627" s="11">
        <v>31149132</v>
      </c>
      <c r="BC627" s="13">
        <v>30749367</v>
      </c>
      <c r="BD627" s="13">
        <v>31061187</v>
      </c>
      <c r="BE627" s="7">
        <v>793.27</v>
      </c>
    </row>
    <row r="628" spans="1:57">
      <c r="A628">
        <v>33211</v>
      </c>
      <c r="B628" t="s">
        <v>648</v>
      </c>
      <c r="C628" t="s">
        <v>658</v>
      </c>
      <c r="D628" s="11">
        <v>43505</v>
      </c>
      <c r="E628" s="11">
        <v>43163</v>
      </c>
      <c r="F628" s="11">
        <v>42891</v>
      </c>
      <c r="G628" s="11">
        <v>42480</v>
      </c>
      <c r="H628" s="11">
        <v>41919</v>
      </c>
      <c r="I628" s="11">
        <v>41384</v>
      </c>
      <c r="J628" s="11">
        <v>40765</v>
      </c>
      <c r="K628" s="11">
        <v>40087</v>
      </c>
      <c r="L628" s="11">
        <v>39583</v>
      </c>
      <c r="M628" s="11">
        <v>39038</v>
      </c>
      <c r="N628" s="11">
        <v>38530</v>
      </c>
      <c r="O628" s="11">
        <v>38093</v>
      </c>
      <c r="P628" s="11">
        <v>37481</v>
      </c>
      <c r="Q628" s="11">
        <v>37011</v>
      </c>
      <c r="R628" s="11">
        <v>36498</v>
      </c>
      <c r="S628" s="6">
        <v>35997</v>
      </c>
      <c r="T628" s="13">
        <v>35321</v>
      </c>
      <c r="U628" s="11"/>
      <c r="V628" s="11">
        <v>19642685</v>
      </c>
      <c r="W628" s="11">
        <v>21114526</v>
      </c>
      <c r="X628" s="11">
        <v>19509733</v>
      </c>
      <c r="Y628" s="11">
        <v>18847591</v>
      </c>
      <c r="Z628" s="11">
        <v>19593980</v>
      </c>
      <c r="AA628" s="11">
        <v>17607961</v>
      </c>
      <c r="AB628" s="11">
        <v>16698616</v>
      </c>
      <c r="AC628" s="11">
        <v>16173393</v>
      </c>
      <c r="AD628" s="11">
        <v>15826896</v>
      </c>
      <c r="AE628" s="11">
        <v>17122533</v>
      </c>
      <c r="AF628" s="11">
        <v>18553901</v>
      </c>
      <c r="AG628" s="11">
        <v>18314260</v>
      </c>
      <c r="AH628" s="11">
        <v>18371131</v>
      </c>
      <c r="AI628" s="11">
        <v>18172545</v>
      </c>
      <c r="AJ628" s="12">
        <v>19750140</v>
      </c>
      <c r="AK628" s="13">
        <v>21781667</v>
      </c>
      <c r="AL628" s="13">
        <v>21901449</v>
      </c>
      <c r="AM628" s="12"/>
      <c r="AN628" s="11">
        <v>51935816</v>
      </c>
      <c r="AO628" s="11">
        <v>51722601</v>
      </c>
      <c r="AP628" s="11">
        <v>49388444</v>
      </c>
      <c r="AQ628" s="11">
        <v>45366447</v>
      </c>
      <c r="AR628" s="11">
        <v>43812966</v>
      </c>
      <c r="AS628" s="11">
        <v>44222532</v>
      </c>
      <c r="AT628" s="11">
        <v>46734208</v>
      </c>
      <c r="AU628" s="11">
        <v>46506237</v>
      </c>
      <c r="AV628" s="11">
        <v>45984323</v>
      </c>
      <c r="AW628" s="11">
        <v>44932159</v>
      </c>
      <c r="AX628" s="11">
        <v>40356826</v>
      </c>
      <c r="AY628" s="11">
        <v>40249880</v>
      </c>
      <c r="AZ628" s="11">
        <v>40173600</v>
      </c>
      <c r="BA628" s="11">
        <v>39041221</v>
      </c>
      <c r="BB628" s="11">
        <v>38107725</v>
      </c>
      <c r="BC628" s="13">
        <v>38095548</v>
      </c>
      <c r="BD628" s="13">
        <v>37722427</v>
      </c>
      <c r="BE628" s="7">
        <v>258.23</v>
      </c>
    </row>
    <row r="629" spans="1:57">
      <c r="A629">
        <v>33212</v>
      </c>
      <c r="B629" t="s">
        <v>648</v>
      </c>
      <c r="C629" t="s">
        <v>659</v>
      </c>
      <c r="D629" s="11">
        <v>40372</v>
      </c>
      <c r="E629" s="11">
        <v>40391</v>
      </c>
      <c r="F629" s="11">
        <v>40347</v>
      </c>
      <c r="G629" s="11">
        <v>40291</v>
      </c>
      <c r="H629" s="11">
        <v>40295</v>
      </c>
      <c r="I629" s="11">
        <v>39960</v>
      </c>
      <c r="J629" s="11">
        <v>39770</v>
      </c>
      <c r="K629" s="11">
        <v>39619</v>
      </c>
      <c r="L629" s="11">
        <v>39281</v>
      </c>
      <c r="M629" s="11">
        <v>39092</v>
      </c>
      <c r="N629" s="11">
        <v>38967</v>
      </c>
      <c r="O629" s="11">
        <v>38861</v>
      </c>
      <c r="P629" s="11">
        <v>38618</v>
      </c>
      <c r="Q629" s="11">
        <v>38369</v>
      </c>
      <c r="R629" s="11">
        <v>38118</v>
      </c>
      <c r="S629" s="6">
        <v>37840</v>
      </c>
      <c r="T629" s="13">
        <v>37537</v>
      </c>
      <c r="U629" s="11"/>
      <c r="V629" s="11">
        <v>14387523</v>
      </c>
      <c r="W629" s="11">
        <v>15568745</v>
      </c>
      <c r="X629" s="11">
        <v>14357222</v>
      </c>
      <c r="Y629" s="11">
        <v>17877345</v>
      </c>
      <c r="Z629" s="11">
        <v>16493575</v>
      </c>
      <c r="AA629" s="11">
        <v>14988030</v>
      </c>
      <c r="AB629" s="11">
        <v>14470312</v>
      </c>
      <c r="AC629" s="11">
        <v>13648052</v>
      </c>
      <c r="AD629" s="11">
        <v>13746306</v>
      </c>
      <c r="AE629" s="11">
        <v>15711655</v>
      </c>
      <c r="AF629" s="11">
        <v>15981949</v>
      </c>
      <c r="AG629" s="11">
        <v>15064832</v>
      </c>
      <c r="AH629" s="11">
        <v>15390887</v>
      </c>
      <c r="AI629" s="11">
        <v>15970709</v>
      </c>
      <c r="AJ629" s="12">
        <v>15639874</v>
      </c>
      <c r="AK629" s="13">
        <v>16406092</v>
      </c>
      <c r="AL629" s="13">
        <v>17669003</v>
      </c>
      <c r="AM629" s="12"/>
      <c r="AN629" s="11">
        <v>49896145</v>
      </c>
      <c r="AO629" s="11">
        <v>49100334</v>
      </c>
      <c r="AP629" s="11">
        <v>48062565</v>
      </c>
      <c r="AQ629" s="11">
        <v>45077010</v>
      </c>
      <c r="AR629" s="11">
        <v>44082807</v>
      </c>
      <c r="AS629" s="11">
        <v>44181923</v>
      </c>
      <c r="AT629" s="11">
        <v>46385245</v>
      </c>
      <c r="AU629" s="11">
        <v>46339767</v>
      </c>
      <c r="AV629" s="11">
        <v>45877646</v>
      </c>
      <c r="AW629" s="11">
        <v>45599751</v>
      </c>
      <c r="AX629" s="11">
        <v>42384725</v>
      </c>
      <c r="AY629" s="11">
        <v>41630204</v>
      </c>
      <c r="AZ629" s="11">
        <v>42174540</v>
      </c>
      <c r="BA629" s="11">
        <v>42265206</v>
      </c>
      <c r="BB629" s="11">
        <v>42590806</v>
      </c>
      <c r="BC629" s="13">
        <v>42781240</v>
      </c>
      <c r="BD629" s="13">
        <v>43325202</v>
      </c>
      <c r="BE629" s="7">
        <v>125.53</v>
      </c>
    </row>
    <row r="630" spans="1:57">
      <c r="A630">
        <v>33213</v>
      </c>
      <c r="B630" t="s">
        <v>648</v>
      </c>
      <c r="C630" t="s">
        <v>660</v>
      </c>
      <c r="D630" s="11">
        <v>45006</v>
      </c>
      <c r="E630" s="11">
        <v>45107</v>
      </c>
      <c r="F630" s="11">
        <v>45228</v>
      </c>
      <c r="G630" s="11">
        <v>45428</v>
      </c>
      <c r="H630" s="11">
        <v>45470</v>
      </c>
      <c r="I630" s="11">
        <v>45398</v>
      </c>
      <c r="J630" s="11">
        <v>45289</v>
      </c>
      <c r="K630" s="11">
        <v>45154</v>
      </c>
      <c r="L630" s="11">
        <v>44972</v>
      </c>
      <c r="M630" s="11">
        <v>44921</v>
      </c>
      <c r="N630" s="11">
        <v>44847</v>
      </c>
      <c r="O630" s="11">
        <v>44740</v>
      </c>
      <c r="P630" s="11">
        <v>44782</v>
      </c>
      <c r="Q630" s="11">
        <v>44723</v>
      </c>
      <c r="R630" s="11">
        <v>44586</v>
      </c>
      <c r="S630" s="6">
        <v>44536</v>
      </c>
      <c r="T630" s="13">
        <v>44296</v>
      </c>
      <c r="U630" s="11"/>
      <c r="V630" s="11">
        <v>19068686</v>
      </c>
      <c r="W630" s="11">
        <v>17689075</v>
      </c>
      <c r="X630" s="11">
        <v>18660168</v>
      </c>
      <c r="Y630" s="11">
        <v>18542855</v>
      </c>
      <c r="Z630" s="11">
        <v>19773241</v>
      </c>
      <c r="AA630" s="11">
        <v>16874116</v>
      </c>
      <c r="AB630" s="11">
        <v>19581197</v>
      </c>
      <c r="AC630" s="11">
        <v>17755222</v>
      </c>
      <c r="AD630" s="11">
        <v>17494628</v>
      </c>
      <c r="AE630" s="11">
        <v>18108080</v>
      </c>
      <c r="AF630" s="11">
        <v>18693563</v>
      </c>
      <c r="AG630" s="11">
        <v>17897425</v>
      </c>
      <c r="AH630" s="11">
        <v>20014499</v>
      </c>
      <c r="AI630" s="11">
        <v>22419001</v>
      </c>
      <c r="AJ630" s="12">
        <v>18630754</v>
      </c>
      <c r="AK630" s="13">
        <v>18228411</v>
      </c>
      <c r="AL630" s="13">
        <v>19131333</v>
      </c>
      <c r="AM630" s="12"/>
      <c r="AN630" s="11">
        <v>56372487</v>
      </c>
      <c r="AO630" s="11">
        <v>55609195</v>
      </c>
      <c r="AP630" s="11">
        <v>54417146</v>
      </c>
      <c r="AQ630" s="11">
        <v>51819218</v>
      </c>
      <c r="AR630" s="11">
        <v>51397841</v>
      </c>
      <c r="AS630" s="11">
        <v>51881518</v>
      </c>
      <c r="AT630" s="11">
        <v>53528578</v>
      </c>
      <c r="AU630" s="11">
        <v>53947782</v>
      </c>
      <c r="AV630" s="11">
        <v>53548079</v>
      </c>
      <c r="AW630" s="11">
        <v>52308934</v>
      </c>
      <c r="AX630" s="11">
        <v>48442349</v>
      </c>
      <c r="AY630" s="11">
        <v>49279987</v>
      </c>
      <c r="AZ630" s="11">
        <v>48309540</v>
      </c>
      <c r="BA630" s="11">
        <v>47990766</v>
      </c>
      <c r="BB630" s="11">
        <v>49954718</v>
      </c>
      <c r="BC630" s="13">
        <v>49003751</v>
      </c>
      <c r="BD630" s="13">
        <v>49883422</v>
      </c>
      <c r="BE630" s="7">
        <v>209.43</v>
      </c>
    </row>
    <row r="631" spans="1:57">
      <c r="A631">
        <v>33214</v>
      </c>
      <c r="B631" t="s">
        <v>648</v>
      </c>
      <c r="C631" t="s">
        <v>661</v>
      </c>
      <c r="D631" s="11">
        <v>55999</v>
      </c>
      <c r="E631" s="11">
        <v>55644</v>
      </c>
      <c r="F631" s="11">
        <v>55141</v>
      </c>
      <c r="G631" s="11">
        <v>54605</v>
      </c>
      <c r="H631" s="11">
        <v>54150</v>
      </c>
      <c r="I631" s="11">
        <v>53514</v>
      </c>
      <c r="J631" s="11">
        <v>52855</v>
      </c>
      <c r="K631" s="11">
        <v>52282</v>
      </c>
      <c r="L631" s="11">
        <v>51704</v>
      </c>
      <c r="M631" s="11">
        <v>51164</v>
      </c>
      <c r="N631" s="11">
        <v>50605</v>
      </c>
      <c r="O631" s="11">
        <v>49987</v>
      </c>
      <c r="P631" s="11">
        <v>49369</v>
      </c>
      <c r="Q631" s="11">
        <v>49031</v>
      </c>
      <c r="R631" s="11">
        <v>48343</v>
      </c>
      <c r="S631" s="6">
        <v>47607</v>
      </c>
      <c r="T631" s="13">
        <v>46956</v>
      </c>
      <c r="U631" s="11"/>
      <c r="V631" s="11">
        <v>30886698</v>
      </c>
      <c r="W631" s="11">
        <v>31029692</v>
      </c>
      <c r="X631" s="11">
        <v>31417663</v>
      </c>
      <c r="Y631" s="11">
        <v>31807510</v>
      </c>
      <c r="Z631" s="11">
        <v>35624746</v>
      </c>
      <c r="AA631" s="11">
        <v>31955504</v>
      </c>
      <c r="AB631" s="11">
        <v>33628733</v>
      </c>
      <c r="AC631" s="11">
        <v>31899047</v>
      </c>
      <c r="AD631" s="11">
        <v>28983444</v>
      </c>
      <c r="AE631" s="11">
        <v>31383865</v>
      </c>
      <c r="AF631" s="11">
        <v>31117584</v>
      </c>
      <c r="AG631" s="11">
        <v>29268690</v>
      </c>
      <c r="AH631" s="11">
        <v>29819021</v>
      </c>
      <c r="AI631" s="11">
        <v>30729911</v>
      </c>
      <c r="AJ631" s="12">
        <v>32391753</v>
      </c>
      <c r="AK631" s="13">
        <v>31442811</v>
      </c>
      <c r="AL631" s="13">
        <v>31984751</v>
      </c>
      <c r="AM631" s="12"/>
      <c r="AN631" s="11">
        <v>59853702</v>
      </c>
      <c r="AO631" s="11">
        <v>58478926</v>
      </c>
      <c r="AP631" s="11">
        <v>56033295</v>
      </c>
      <c r="AQ631" s="11">
        <v>52951514</v>
      </c>
      <c r="AR631" s="11">
        <v>51903862</v>
      </c>
      <c r="AS631" s="11">
        <v>53348930</v>
      </c>
      <c r="AT631" s="11">
        <v>53476922</v>
      </c>
      <c r="AU631" s="11">
        <v>52760618</v>
      </c>
      <c r="AV631" s="11">
        <v>51051899</v>
      </c>
      <c r="AW631" s="11">
        <v>51897454</v>
      </c>
      <c r="AX631" s="11">
        <v>46026899</v>
      </c>
      <c r="AY631" s="11">
        <v>46148037</v>
      </c>
      <c r="AZ631" s="11">
        <v>45882682</v>
      </c>
      <c r="BA631" s="11">
        <v>46047732</v>
      </c>
      <c r="BB631" s="11">
        <v>46072892</v>
      </c>
      <c r="BC631" s="13">
        <v>45925750</v>
      </c>
      <c r="BD631" s="13">
        <v>46599038</v>
      </c>
      <c r="BE631" s="7">
        <v>828.43</v>
      </c>
    </row>
    <row r="632" spans="1:57">
      <c r="A632">
        <v>33215</v>
      </c>
      <c r="B632" t="s">
        <v>648</v>
      </c>
      <c r="C632" t="s">
        <v>662</v>
      </c>
      <c r="D632" s="11">
        <v>35322</v>
      </c>
      <c r="E632" s="11">
        <v>34967</v>
      </c>
      <c r="F632" s="11">
        <v>34671</v>
      </c>
      <c r="G632" s="11">
        <v>34338</v>
      </c>
      <c r="H632" s="11">
        <v>33989</v>
      </c>
      <c r="I632" s="11">
        <v>33583</v>
      </c>
      <c r="J632" s="11">
        <v>33211</v>
      </c>
      <c r="K632" s="11">
        <v>32740</v>
      </c>
      <c r="L632" s="11">
        <v>32316</v>
      </c>
      <c r="M632" s="11">
        <v>31859</v>
      </c>
      <c r="N632" s="11">
        <v>31381</v>
      </c>
      <c r="O632" s="11">
        <v>30887</v>
      </c>
      <c r="P632" s="11">
        <v>30425</v>
      </c>
      <c r="Q632" s="11">
        <v>30176</v>
      </c>
      <c r="R632" s="11">
        <v>29621</v>
      </c>
      <c r="S632" s="6">
        <v>29017</v>
      </c>
      <c r="T632" s="13">
        <v>28515</v>
      </c>
      <c r="U632" s="11"/>
      <c r="V632" s="11">
        <v>23459826</v>
      </c>
      <c r="W632" s="11">
        <v>24667300</v>
      </c>
      <c r="X632" s="11">
        <v>24513530</v>
      </c>
      <c r="Y632" s="11">
        <v>22165804</v>
      </c>
      <c r="Z632" s="11">
        <v>25296019</v>
      </c>
      <c r="AA632" s="11">
        <v>23748264</v>
      </c>
      <c r="AB632" s="11">
        <v>22100002</v>
      </c>
      <c r="AC632" s="11">
        <v>24226478</v>
      </c>
      <c r="AD632" s="11">
        <v>25442688</v>
      </c>
      <c r="AE632" s="11">
        <v>25405811</v>
      </c>
      <c r="AF632" s="11">
        <v>24672026</v>
      </c>
      <c r="AG632" s="11">
        <v>22612254</v>
      </c>
      <c r="AH632" s="11">
        <v>21750837</v>
      </c>
      <c r="AI632" s="11">
        <v>23065098</v>
      </c>
      <c r="AJ632" s="12">
        <v>22213582</v>
      </c>
      <c r="AK632" s="13">
        <v>20717768</v>
      </c>
      <c r="AL632" s="13">
        <v>19851068</v>
      </c>
      <c r="AM632" s="12"/>
      <c r="AN632" s="11">
        <v>34650358</v>
      </c>
      <c r="AO632" s="11">
        <v>34108688</v>
      </c>
      <c r="AP632" s="11">
        <v>32186454</v>
      </c>
      <c r="AQ632" s="11">
        <v>30080185</v>
      </c>
      <c r="AR632" s="11">
        <v>29371121</v>
      </c>
      <c r="AS632" s="11">
        <v>31009976</v>
      </c>
      <c r="AT632" s="11">
        <v>30967790</v>
      </c>
      <c r="AU632" s="11">
        <v>30064945</v>
      </c>
      <c r="AV632" s="11">
        <v>29702019</v>
      </c>
      <c r="AW632" s="11">
        <v>28661271</v>
      </c>
      <c r="AX632" s="11">
        <v>25697722</v>
      </c>
      <c r="AY632" s="11">
        <v>25679266</v>
      </c>
      <c r="AZ632" s="11">
        <v>26208477</v>
      </c>
      <c r="BA632" s="11">
        <v>25987284</v>
      </c>
      <c r="BB632" s="11">
        <v>25987438</v>
      </c>
      <c r="BC632" s="13">
        <v>25741794</v>
      </c>
      <c r="BD632" s="13">
        <v>25977179</v>
      </c>
      <c r="BE632" s="7">
        <v>429.19</v>
      </c>
    </row>
    <row r="633" spans="1:57">
      <c r="A633">
        <v>33216</v>
      </c>
      <c r="B633" t="s">
        <v>648</v>
      </c>
      <c r="C633" t="s">
        <v>663</v>
      </c>
      <c r="D633" s="11">
        <v>38815</v>
      </c>
      <c r="E633" s="11">
        <v>38700</v>
      </c>
      <c r="F633" s="11">
        <v>38454</v>
      </c>
      <c r="G633" s="11">
        <v>38478</v>
      </c>
      <c r="H633" s="11">
        <v>38405</v>
      </c>
      <c r="I633" s="11">
        <v>38432</v>
      </c>
      <c r="J633" s="11">
        <v>38271</v>
      </c>
      <c r="K633" s="11">
        <v>37964</v>
      </c>
      <c r="L633" s="11">
        <v>37625</v>
      </c>
      <c r="M633" s="11">
        <v>37273</v>
      </c>
      <c r="N633" s="11">
        <v>36919</v>
      </c>
      <c r="O633" s="11">
        <v>36630</v>
      </c>
      <c r="P633" s="11">
        <v>36188</v>
      </c>
      <c r="Q633" s="11">
        <v>35943</v>
      </c>
      <c r="R633" s="11">
        <v>35560</v>
      </c>
      <c r="S633" s="6">
        <v>35241</v>
      </c>
      <c r="T633" s="13">
        <v>34951</v>
      </c>
      <c r="U633" s="11"/>
      <c r="V633" s="11">
        <v>12273964</v>
      </c>
      <c r="W633" s="11">
        <v>12014722</v>
      </c>
      <c r="X633" s="11">
        <v>12857542</v>
      </c>
      <c r="Y633" s="11">
        <v>12582774</v>
      </c>
      <c r="Z633" s="11">
        <v>13391033</v>
      </c>
      <c r="AA633" s="11">
        <v>13639218</v>
      </c>
      <c r="AB633" s="11">
        <v>12137785</v>
      </c>
      <c r="AC633" s="11">
        <v>12150282</v>
      </c>
      <c r="AD633" s="11">
        <v>12029090</v>
      </c>
      <c r="AE633" s="11">
        <v>12957604</v>
      </c>
      <c r="AF633" s="11">
        <v>13855725</v>
      </c>
      <c r="AG633" s="11">
        <v>12977580</v>
      </c>
      <c r="AH633" s="11">
        <v>14031732</v>
      </c>
      <c r="AI633" s="11">
        <v>13496822</v>
      </c>
      <c r="AJ633" s="12">
        <v>13486109</v>
      </c>
      <c r="AK633" s="13">
        <v>15381118</v>
      </c>
      <c r="AL633" s="13">
        <v>14796791</v>
      </c>
      <c r="AM633" s="12"/>
      <c r="AN633" s="11">
        <v>47715006</v>
      </c>
      <c r="AO633" s="11">
        <v>46834280</v>
      </c>
      <c r="AP633" s="11">
        <v>45154904</v>
      </c>
      <c r="AQ633" s="11">
        <v>43295105</v>
      </c>
      <c r="AR633" s="11">
        <v>42751367</v>
      </c>
      <c r="AS633" s="11">
        <v>43014613</v>
      </c>
      <c r="AT633" s="11">
        <v>45627023</v>
      </c>
      <c r="AU633" s="11">
        <v>45378146</v>
      </c>
      <c r="AV633" s="11">
        <v>45265688</v>
      </c>
      <c r="AW633" s="11">
        <v>44541433</v>
      </c>
      <c r="AX633" s="11">
        <v>40044327</v>
      </c>
      <c r="AY633" s="11">
        <v>39589027</v>
      </c>
      <c r="AZ633" s="11">
        <v>39164997</v>
      </c>
      <c r="BA633" s="11">
        <v>38611520</v>
      </c>
      <c r="BB633" s="11">
        <v>38606177</v>
      </c>
      <c r="BC633" s="13">
        <v>38481323</v>
      </c>
      <c r="BD633" s="13">
        <v>38763347</v>
      </c>
      <c r="BE633" s="7">
        <v>66.459999999999994</v>
      </c>
    </row>
    <row r="634" spans="1:57">
      <c r="A634">
        <v>34100</v>
      </c>
      <c r="B634" t="s">
        <v>664</v>
      </c>
      <c r="C634" t="s">
        <v>665</v>
      </c>
      <c r="D634" s="11">
        <v>1117976</v>
      </c>
      <c r="E634" s="11">
        <v>1121814</v>
      </c>
      <c r="F634" s="11">
        <v>1126712</v>
      </c>
      <c r="G634" s="11">
        <v>1130915</v>
      </c>
      <c r="H634" s="11">
        <v>1135647</v>
      </c>
      <c r="I634" s="11">
        <v>1141304</v>
      </c>
      <c r="J634" s="11">
        <v>1144572</v>
      </c>
      <c r="K634" s="11">
        <v>1149478</v>
      </c>
      <c r="L634" s="11">
        <v>1153579</v>
      </c>
      <c r="M634" s="11">
        <v>1157495</v>
      </c>
      <c r="N634" s="11">
        <v>1161647</v>
      </c>
      <c r="O634" s="11">
        <v>1164654</v>
      </c>
      <c r="P634" s="11">
        <v>1166939</v>
      </c>
      <c r="Q634" s="11">
        <v>1171324</v>
      </c>
      <c r="R634" s="11">
        <v>1172496</v>
      </c>
      <c r="S634" s="6">
        <v>1174560</v>
      </c>
      <c r="T634" s="13">
        <v>1176642</v>
      </c>
      <c r="U634" s="11"/>
      <c r="V634" s="11">
        <v>554291143</v>
      </c>
      <c r="W634" s="11">
        <v>545777482</v>
      </c>
      <c r="X634" s="11">
        <v>545490346</v>
      </c>
      <c r="Y634" s="11">
        <v>547050825</v>
      </c>
      <c r="Z634" s="11">
        <v>514990870</v>
      </c>
      <c r="AA634" s="11">
        <v>507799125</v>
      </c>
      <c r="AB634" s="11">
        <v>513525422</v>
      </c>
      <c r="AC634" s="11">
        <v>528463822</v>
      </c>
      <c r="AD634" s="11">
        <v>539288086</v>
      </c>
      <c r="AE634" s="11">
        <v>559167578</v>
      </c>
      <c r="AF634" s="11">
        <v>583364675</v>
      </c>
      <c r="AG634" s="11">
        <v>579636018</v>
      </c>
      <c r="AH634" s="11">
        <v>571118757</v>
      </c>
      <c r="AI634" s="11">
        <v>551537075</v>
      </c>
      <c r="AJ634" s="12">
        <v>554126925</v>
      </c>
      <c r="AK634" s="13">
        <v>570673631</v>
      </c>
      <c r="AL634" s="13">
        <v>572855024</v>
      </c>
      <c r="AM634" s="12"/>
      <c r="AN634" s="11">
        <v>1840485509</v>
      </c>
      <c r="AO634" s="11">
        <v>1814687987</v>
      </c>
      <c r="AP634" s="11">
        <v>1776510933</v>
      </c>
      <c r="AQ634" s="11">
        <v>1730085190</v>
      </c>
      <c r="AR634" s="11">
        <v>1703507220</v>
      </c>
      <c r="AS634" s="11">
        <v>1735605309</v>
      </c>
      <c r="AT634" s="11">
        <v>1796577835</v>
      </c>
      <c r="AU634" s="11">
        <v>1810846804</v>
      </c>
      <c r="AV634" s="11">
        <v>1830818655</v>
      </c>
      <c r="AW634" s="11">
        <v>1828121301</v>
      </c>
      <c r="AX634" s="11">
        <v>1720213761</v>
      </c>
      <c r="AY634" s="11">
        <v>1702461432</v>
      </c>
      <c r="AZ634" s="11">
        <v>1718943940</v>
      </c>
      <c r="BA634" s="11">
        <v>1727317265</v>
      </c>
      <c r="BB634" s="13">
        <v>1766011773</v>
      </c>
      <c r="BC634" s="13">
        <v>1809353868</v>
      </c>
      <c r="BD634" s="13">
        <v>1855238881</v>
      </c>
      <c r="BE634" s="7">
        <v>905.41</v>
      </c>
    </row>
    <row r="635" spans="1:57">
      <c r="A635">
        <v>34202</v>
      </c>
      <c r="B635" t="s">
        <v>664</v>
      </c>
      <c r="C635" t="s">
        <v>666</v>
      </c>
      <c r="D635" s="11">
        <v>261985</v>
      </c>
      <c r="E635" s="11">
        <v>259791</v>
      </c>
      <c r="F635" s="11">
        <v>258145</v>
      </c>
      <c r="G635" s="11">
        <v>256590</v>
      </c>
      <c r="H635" s="11">
        <v>254348</v>
      </c>
      <c r="I635" s="11">
        <v>252727</v>
      </c>
      <c r="J635" s="11">
        <v>250345</v>
      </c>
      <c r="K635" s="11">
        <v>248210</v>
      </c>
      <c r="L635" s="11">
        <v>246331</v>
      </c>
      <c r="M635" s="11">
        <v>244490</v>
      </c>
      <c r="N635" s="11">
        <v>242233</v>
      </c>
      <c r="O635" s="11">
        <v>239894</v>
      </c>
      <c r="P635" s="11">
        <v>237138</v>
      </c>
      <c r="Q635" s="11">
        <v>235408</v>
      </c>
      <c r="R635" s="11">
        <v>232915</v>
      </c>
      <c r="S635" s="6">
        <v>230001</v>
      </c>
      <c r="T635" s="13">
        <v>227891</v>
      </c>
      <c r="U635" s="11"/>
      <c r="V635" s="11">
        <v>115971958</v>
      </c>
      <c r="W635" s="11">
        <v>127097891</v>
      </c>
      <c r="X635" s="11">
        <v>122129354</v>
      </c>
      <c r="Y635" s="11">
        <v>105346882</v>
      </c>
      <c r="Z635" s="11">
        <v>115754164</v>
      </c>
      <c r="AA635" s="11">
        <v>108342604</v>
      </c>
      <c r="AB635" s="11">
        <v>103222672</v>
      </c>
      <c r="AC635" s="11">
        <v>104687179</v>
      </c>
      <c r="AD635" s="11">
        <v>97107744</v>
      </c>
      <c r="AE635" s="11">
        <v>102262279</v>
      </c>
      <c r="AF635" s="11">
        <v>108868052</v>
      </c>
      <c r="AG635" s="11">
        <v>104701403</v>
      </c>
      <c r="AH635" s="11">
        <v>97900034</v>
      </c>
      <c r="AI635" s="11">
        <v>96192990</v>
      </c>
      <c r="AJ635" s="12">
        <v>106004757</v>
      </c>
      <c r="AK635" s="13">
        <v>108006800</v>
      </c>
      <c r="AL635" s="13">
        <v>96911898</v>
      </c>
      <c r="AM635" s="12"/>
      <c r="AN635" s="11">
        <v>366611795</v>
      </c>
      <c r="AO635" s="11">
        <v>355771439</v>
      </c>
      <c r="AP635" s="11">
        <v>346741847</v>
      </c>
      <c r="AQ635" s="11">
        <v>334458601</v>
      </c>
      <c r="AR635" s="11">
        <v>325935639</v>
      </c>
      <c r="AS635" s="11">
        <v>328830450</v>
      </c>
      <c r="AT635" s="11">
        <v>347243088</v>
      </c>
      <c r="AU635" s="11">
        <v>345088285</v>
      </c>
      <c r="AV635" s="11">
        <v>344872279</v>
      </c>
      <c r="AW635" s="11">
        <v>339619896</v>
      </c>
      <c r="AX635" s="11">
        <v>312452897</v>
      </c>
      <c r="AY635" s="11">
        <v>310828769</v>
      </c>
      <c r="AZ635" s="11">
        <v>309762795</v>
      </c>
      <c r="BA635" s="11">
        <v>301188553</v>
      </c>
      <c r="BB635" s="13">
        <v>297402299</v>
      </c>
      <c r="BC635" s="13">
        <v>300875209</v>
      </c>
      <c r="BD635" s="13">
        <v>304343124</v>
      </c>
      <c r="BE635" s="7">
        <v>353.84</v>
      </c>
    </row>
    <row r="636" spans="1:57">
      <c r="A636">
        <v>34203</v>
      </c>
      <c r="B636" t="s">
        <v>664</v>
      </c>
      <c r="C636" t="s">
        <v>667</v>
      </c>
      <c r="D636" s="11">
        <v>32569</v>
      </c>
      <c r="E636" s="11">
        <v>32429</v>
      </c>
      <c r="F636" s="11">
        <v>32070</v>
      </c>
      <c r="G636" s="11">
        <v>31794</v>
      </c>
      <c r="H636" s="11">
        <v>31494</v>
      </c>
      <c r="I636" s="11">
        <v>30985</v>
      </c>
      <c r="J636" s="11">
        <v>30712</v>
      </c>
      <c r="K636" s="11">
        <v>30278</v>
      </c>
      <c r="L636" s="11">
        <v>29860</v>
      </c>
      <c r="M636" s="11">
        <v>29509</v>
      </c>
      <c r="N636" s="11">
        <v>29148</v>
      </c>
      <c r="O636" s="11">
        <v>28667</v>
      </c>
      <c r="P636" s="11">
        <v>28341</v>
      </c>
      <c r="Q636" s="11">
        <v>28070</v>
      </c>
      <c r="R636" s="11">
        <v>27623</v>
      </c>
      <c r="S636" s="6">
        <v>27050</v>
      </c>
      <c r="T636" s="13">
        <v>26564</v>
      </c>
      <c r="U636" s="11"/>
      <c r="V636" s="11">
        <v>11747199</v>
      </c>
      <c r="W636" s="11">
        <v>11885210</v>
      </c>
      <c r="X636" s="11">
        <v>11218678</v>
      </c>
      <c r="Y636" s="11">
        <v>12138401</v>
      </c>
      <c r="Z636" s="11">
        <v>11373509</v>
      </c>
      <c r="AA636" s="11">
        <v>10786117</v>
      </c>
      <c r="AB636" s="11">
        <v>10512476</v>
      </c>
      <c r="AC636" s="11">
        <v>10636785</v>
      </c>
      <c r="AD636" s="11">
        <v>10540026</v>
      </c>
      <c r="AE636" s="11">
        <v>12867606</v>
      </c>
      <c r="AF636" s="11">
        <v>13788345</v>
      </c>
      <c r="AG636" s="11">
        <v>11813038</v>
      </c>
      <c r="AH636" s="11">
        <v>11641351</v>
      </c>
      <c r="AI636" s="11">
        <v>12453664</v>
      </c>
      <c r="AJ636" s="12">
        <v>12056861</v>
      </c>
      <c r="AK636" s="13">
        <v>12495740</v>
      </c>
      <c r="AL636" s="13">
        <v>12440056</v>
      </c>
      <c r="AM636" s="12"/>
      <c r="AN636" s="11">
        <v>41066613</v>
      </c>
      <c r="AO636" s="11">
        <v>39160996</v>
      </c>
      <c r="AP636" s="11">
        <v>38075395</v>
      </c>
      <c r="AQ636" s="11">
        <v>36168849</v>
      </c>
      <c r="AR636" s="11">
        <v>35001439</v>
      </c>
      <c r="AS636" s="11">
        <v>35102115</v>
      </c>
      <c r="AT636" s="11">
        <v>36491538</v>
      </c>
      <c r="AU636" s="11">
        <v>36483270</v>
      </c>
      <c r="AV636" s="11">
        <v>35735279</v>
      </c>
      <c r="AW636" s="11">
        <v>34312775</v>
      </c>
      <c r="AX636" s="11">
        <v>31563182</v>
      </c>
      <c r="AY636" s="11">
        <v>31001802</v>
      </c>
      <c r="AZ636" s="11">
        <v>30733234</v>
      </c>
      <c r="BA636" s="11">
        <v>30131721</v>
      </c>
      <c r="BB636" s="11">
        <v>29730141</v>
      </c>
      <c r="BC636" s="13">
        <v>29849295</v>
      </c>
      <c r="BD636" s="13">
        <v>29844353</v>
      </c>
      <c r="BE636" s="7">
        <v>118.3</v>
      </c>
    </row>
    <row r="637" spans="1:57">
      <c r="A637">
        <v>34204</v>
      </c>
      <c r="B637" t="s">
        <v>664</v>
      </c>
      <c r="C637" t="s">
        <v>668</v>
      </c>
      <c r="D637" s="11">
        <v>106646</v>
      </c>
      <c r="E637" s="11">
        <v>106019</v>
      </c>
      <c r="F637" s="11">
        <v>105427</v>
      </c>
      <c r="G637" s="11">
        <v>105006</v>
      </c>
      <c r="H637" s="11">
        <v>104434</v>
      </c>
      <c r="I637" s="11">
        <v>104142</v>
      </c>
      <c r="J637" s="11">
        <v>103741</v>
      </c>
      <c r="K637" s="11">
        <v>102942</v>
      </c>
      <c r="L637" s="11">
        <v>102240</v>
      </c>
      <c r="M637" s="11">
        <v>101258</v>
      </c>
      <c r="N637" s="11">
        <v>100444</v>
      </c>
      <c r="O637" s="11">
        <v>99636</v>
      </c>
      <c r="P637" s="11">
        <v>98627</v>
      </c>
      <c r="Q637" s="11">
        <v>98102</v>
      </c>
      <c r="R637" s="11">
        <v>97183</v>
      </c>
      <c r="S637" s="6">
        <v>96102</v>
      </c>
      <c r="T637" s="13">
        <v>95045</v>
      </c>
      <c r="U637" s="11"/>
      <c r="V637" s="11">
        <v>50266729</v>
      </c>
      <c r="W637" s="11">
        <v>47685587</v>
      </c>
      <c r="X637" s="11">
        <v>45944178</v>
      </c>
      <c r="Y637" s="11">
        <v>48393071</v>
      </c>
      <c r="Z637" s="11">
        <v>47698946</v>
      </c>
      <c r="AA637" s="11">
        <v>46380787</v>
      </c>
      <c r="AB637" s="11">
        <v>43368793</v>
      </c>
      <c r="AC637" s="11">
        <v>45751358</v>
      </c>
      <c r="AD637" s="11">
        <v>43253794</v>
      </c>
      <c r="AE637" s="11">
        <v>45821716</v>
      </c>
      <c r="AF637" s="11">
        <v>48976368</v>
      </c>
      <c r="AG637" s="11">
        <v>43976695</v>
      </c>
      <c r="AH637" s="11">
        <v>46957530</v>
      </c>
      <c r="AI637" s="11">
        <v>46107374</v>
      </c>
      <c r="AJ637" s="12">
        <v>47215705</v>
      </c>
      <c r="AK637" s="13">
        <v>46488333</v>
      </c>
      <c r="AL637" s="13">
        <v>50648726</v>
      </c>
      <c r="AM637" s="12"/>
      <c r="AN637" s="11">
        <v>141439415</v>
      </c>
      <c r="AO637" s="11">
        <v>136491723</v>
      </c>
      <c r="AP637" s="11">
        <v>133706550</v>
      </c>
      <c r="AQ637" s="11">
        <v>129704058</v>
      </c>
      <c r="AR637" s="11">
        <v>128247519</v>
      </c>
      <c r="AS637" s="11">
        <v>129259930</v>
      </c>
      <c r="AT637" s="11">
        <v>134618519</v>
      </c>
      <c r="AU637" s="11">
        <v>133415071</v>
      </c>
      <c r="AV637" s="11">
        <v>134405791</v>
      </c>
      <c r="AW637" s="11">
        <v>131356522</v>
      </c>
      <c r="AX637" s="11">
        <v>122284631</v>
      </c>
      <c r="AY637" s="11">
        <v>119202370</v>
      </c>
      <c r="AZ637" s="11">
        <v>117217539</v>
      </c>
      <c r="BA637" s="11">
        <v>115197287</v>
      </c>
      <c r="BB637" s="11">
        <v>114249535</v>
      </c>
      <c r="BC637" s="13">
        <v>114488684</v>
      </c>
      <c r="BD637" s="13">
        <v>116023070</v>
      </c>
      <c r="BE637" s="7">
        <v>471.13</v>
      </c>
    </row>
    <row r="638" spans="1:57">
      <c r="A638">
        <v>34205</v>
      </c>
      <c r="B638" t="s">
        <v>664</v>
      </c>
      <c r="C638" t="s">
        <v>669</v>
      </c>
      <c r="D638" s="11">
        <v>158032</v>
      </c>
      <c r="E638" s="11">
        <v>156940</v>
      </c>
      <c r="F638" s="11">
        <v>156066</v>
      </c>
      <c r="G638" s="11">
        <v>155101</v>
      </c>
      <c r="H638" s="11">
        <v>153990</v>
      </c>
      <c r="I638" s="11">
        <v>153064</v>
      </c>
      <c r="J638" s="11">
        <v>151821</v>
      </c>
      <c r="K638" s="11">
        <v>150488</v>
      </c>
      <c r="L638" s="11">
        <v>149335</v>
      </c>
      <c r="M638" s="11">
        <v>148398</v>
      </c>
      <c r="N638" s="11">
        <v>147149</v>
      </c>
      <c r="O638" s="11">
        <v>145937</v>
      </c>
      <c r="P638" s="11">
        <v>144310</v>
      </c>
      <c r="Q638" s="11">
        <v>143409</v>
      </c>
      <c r="R638" s="11">
        <v>141816</v>
      </c>
      <c r="S638" s="6">
        <v>140405</v>
      </c>
      <c r="T638" s="13">
        <v>138662</v>
      </c>
      <c r="U638" s="11"/>
      <c r="V638" s="11">
        <v>61075607</v>
      </c>
      <c r="W638" s="11">
        <v>62083480</v>
      </c>
      <c r="X638" s="11">
        <v>61920801</v>
      </c>
      <c r="Y638" s="11">
        <v>59659580</v>
      </c>
      <c r="Z638" s="11">
        <v>59680539</v>
      </c>
      <c r="AA638" s="11">
        <v>61776402</v>
      </c>
      <c r="AB638" s="11">
        <v>55241956</v>
      </c>
      <c r="AC638" s="11">
        <v>56449176</v>
      </c>
      <c r="AD638" s="11">
        <v>57639664</v>
      </c>
      <c r="AE638" s="11">
        <v>60716215</v>
      </c>
      <c r="AF638" s="11">
        <v>57007932</v>
      </c>
      <c r="AG638" s="11">
        <v>57276393</v>
      </c>
      <c r="AH638" s="11">
        <v>57199424</v>
      </c>
      <c r="AI638" s="11">
        <v>58480177</v>
      </c>
      <c r="AJ638" s="12">
        <v>61032157</v>
      </c>
      <c r="AK638" s="13">
        <v>60381792</v>
      </c>
      <c r="AL638" s="13">
        <v>60169045</v>
      </c>
      <c r="AM638" s="12"/>
      <c r="AN638" s="11">
        <v>189907886</v>
      </c>
      <c r="AO638" s="11">
        <v>184256391</v>
      </c>
      <c r="AP638" s="11">
        <v>179633654</v>
      </c>
      <c r="AQ638" s="11">
        <v>173410075</v>
      </c>
      <c r="AR638" s="11">
        <v>171226432</v>
      </c>
      <c r="AS638" s="11">
        <v>174208999</v>
      </c>
      <c r="AT638" s="11">
        <v>184478546</v>
      </c>
      <c r="AU638" s="11">
        <v>185712892</v>
      </c>
      <c r="AV638" s="11">
        <v>188604099</v>
      </c>
      <c r="AW638" s="11">
        <v>187099787</v>
      </c>
      <c r="AX638" s="11">
        <v>175120043</v>
      </c>
      <c r="AY638" s="11">
        <v>172009824</v>
      </c>
      <c r="AZ638" s="11">
        <v>171212144</v>
      </c>
      <c r="BA638" s="11">
        <v>166457385</v>
      </c>
      <c r="BB638" s="11">
        <v>163762288</v>
      </c>
      <c r="BC638" s="13">
        <v>165260249</v>
      </c>
      <c r="BD638" s="13">
        <v>168456945</v>
      </c>
      <c r="BE638" s="7">
        <v>284.85000000000002</v>
      </c>
    </row>
    <row r="639" spans="1:57">
      <c r="A639">
        <v>34207</v>
      </c>
      <c r="B639" t="s">
        <v>664</v>
      </c>
      <c r="C639" t="s">
        <v>670</v>
      </c>
      <c r="D639" s="11">
        <v>460568</v>
      </c>
      <c r="E639" s="11">
        <v>460536</v>
      </c>
      <c r="F639" s="11">
        <v>461104</v>
      </c>
      <c r="G639" s="11">
        <v>461202</v>
      </c>
      <c r="H639" s="11">
        <v>461649</v>
      </c>
      <c r="I639" s="11">
        <v>462950</v>
      </c>
      <c r="J639" s="11">
        <v>463438</v>
      </c>
      <c r="K639" s="11">
        <v>463947</v>
      </c>
      <c r="L639" s="11">
        <v>463817</v>
      </c>
      <c r="M639" s="11">
        <v>464790</v>
      </c>
      <c r="N639" s="11">
        <v>465535</v>
      </c>
      <c r="O639" s="11">
        <v>465645</v>
      </c>
      <c r="P639" s="11">
        <v>465843</v>
      </c>
      <c r="Q639" s="11">
        <v>466604</v>
      </c>
      <c r="R639" s="11">
        <v>465822</v>
      </c>
      <c r="S639" s="6">
        <v>464639</v>
      </c>
      <c r="T639" s="13">
        <v>463371</v>
      </c>
      <c r="U639" s="11"/>
      <c r="V639" s="11">
        <v>148173421</v>
      </c>
      <c r="W639" s="11">
        <v>147437984</v>
      </c>
      <c r="X639" s="11">
        <v>153854527</v>
      </c>
      <c r="Y639" s="11">
        <v>154988604</v>
      </c>
      <c r="Z639" s="11">
        <v>149406530</v>
      </c>
      <c r="AA639" s="11">
        <v>155080799</v>
      </c>
      <c r="AB639" s="11">
        <v>150018406</v>
      </c>
      <c r="AC639" s="11">
        <v>157626689</v>
      </c>
      <c r="AD639" s="11">
        <v>153186752</v>
      </c>
      <c r="AE639" s="11">
        <v>166035754</v>
      </c>
      <c r="AF639" s="11">
        <v>174211387</v>
      </c>
      <c r="AG639" s="11">
        <v>168823495</v>
      </c>
      <c r="AH639" s="11">
        <v>166460898</v>
      </c>
      <c r="AI639" s="11">
        <v>167051691</v>
      </c>
      <c r="AJ639" s="12">
        <v>168699163</v>
      </c>
      <c r="AK639" s="13">
        <v>166433001</v>
      </c>
      <c r="AL639" s="13">
        <v>166509668</v>
      </c>
      <c r="AM639" s="12"/>
      <c r="AN639" s="11">
        <v>607532960</v>
      </c>
      <c r="AO639" s="11">
        <v>603399200</v>
      </c>
      <c r="AP639" s="11">
        <v>591045007</v>
      </c>
      <c r="AQ639" s="11">
        <v>568357018</v>
      </c>
      <c r="AR639" s="11">
        <v>565478850</v>
      </c>
      <c r="AS639" s="11">
        <v>580768821</v>
      </c>
      <c r="AT639" s="11">
        <v>620925992</v>
      </c>
      <c r="AU639" s="11">
        <v>633338449</v>
      </c>
      <c r="AV639" s="11">
        <v>648947233</v>
      </c>
      <c r="AW639" s="11">
        <v>624053293</v>
      </c>
      <c r="AX639" s="11">
        <v>573515062</v>
      </c>
      <c r="AY639" s="11">
        <v>578747295</v>
      </c>
      <c r="AZ639" s="11">
        <v>578006625</v>
      </c>
      <c r="BA639" s="11">
        <v>577189345</v>
      </c>
      <c r="BB639" s="11">
        <v>581974455</v>
      </c>
      <c r="BC639" s="13">
        <v>596048681</v>
      </c>
      <c r="BD639" s="13">
        <v>611717892</v>
      </c>
      <c r="BE639" s="7">
        <v>518.11</v>
      </c>
    </row>
    <row r="640" spans="1:57">
      <c r="A640">
        <v>34208</v>
      </c>
      <c r="B640" t="s">
        <v>664</v>
      </c>
      <c r="C640" t="s">
        <v>289</v>
      </c>
      <c r="D640" s="11">
        <v>48727</v>
      </c>
      <c r="E640" s="11">
        <v>48348</v>
      </c>
      <c r="F640" s="11">
        <v>47882</v>
      </c>
      <c r="G640" s="11">
        <v>47238</v>
      </c>
      <c r="H640" s="11">
        <v>46690</v>
      </c>
      <c r="I640" s="11">
        <v>46278</v>
      </c>
      <c r="J640" s="11">
        <v>45711</v>
      </c>
      <c r="K640" s="11">
        <v>45149</v>
      </c>
      <c r="L640" s="11">
        <v>44669</v>
      </c>
      <c r="M640" s="11">
        <v>44086</v>
      </c>
      <c r="N640" s="11">
        <v>43657</v>
      </c>
      <c r="O640" s="11">
        <v>42960</v>
      </c>
      <c r="P640" s="11">
        <v>42303</v>
      </c>
      <c r="Q640" s="11">
        <v>41930</v>
      </c>
      <c r="R640" s="11">
        <v>41363</v>
      </c>
      <c r="S640" s="6">
        <v>40955</v>
      </c>
      <c r="T640" s="13">
        <v>40307</v>
      </c>
      <c r="U640" s="11"/>
      <c r="V640" s="11">
        <v>21795542</v>
      </c>
      <c r="W640" s="11">
        <v>21650684</v>
      </c>
      <c r="X640" s="11">
        <v>20291857</v>
      </c>
      <c r="Y640" s="11">
        <v>21143740</v>
      </c>
      <c r="Z640" s="11">
        <v>18557771</v>
      </c>
      <c r="AA640" s="11">
        <v>20203908</v>
      </c>
      <c r="AB640" s="11">
        <v>18978119</v>
      </c>
      <c r="AC640" s="11">
        <v>21195184</v>
      </c>
      <c r="AD640" s="11">
        <v>18508198</v>
      </c>
      <c r="AE640" s="11">
        <v>19355461</v>
      </c>
      <c r="AF640" s="11">
        <v>21141214</v>
      </c>
      <c r="AG640" s="11">
        <v>19499554</v>
      </c>
      <c r="AH640" s="11">
        <v>19892116</v>
      </c>
      <c r="AI640" s="11">
        <v>19184352</v>
      </c>
      <c r="AJ640" s="12">
        <v>20065791</v>
      </c>
      <c r="AK640" s="13">
        <v>22379760</v>
      </c>
      <c r="AL640" s="13">
        <v>19963811</v>
      </c>
      <c r="AM640" s="12"/>
      <c r="AN640" s="11">
        <v>60833178</v>
      </c>
      <c r="AO640" s="11">
        <v>59612011</v>
      </c>
      <c r="AP640" s="11">
        <v>56792179</v>
      </c>
      <c r="AQ640" s="11">
        <v>52804474</v>
      </c>
      <c r="AR640" s="11">
        <v>51652704</v>
      </c>
      <c r="AS640" s="11">
        <v>53102300</v>
      </c>
      <c r="AT640" s="11">
        <v>55418680</v>
      </c>
      <c r="AU640" s="11">
        <v>56874298</v>
      </c>
      <c r="AV640" s="11">
        <v>54656203</v>
      </c>
      <c r="AW640" s="11">
        <v>52036295</v>
      </c>
      <c r="AX640" s="11">
        <v>45627361</v>
      </c>
      <c r="AY640" s="11">
        <v>45600639</v>
      </c>
      <c r="AZ640" s="11">
        <v>45838442</v>
      </c>
      <c r="BA640" s="11">
        <v>45103375</v>
      </c>
      <c r="BB640" s="11">
        <v>44950463</v>
      </c>
      <c r="BC640" s="13">
        <v>45290130</v>
      </c>
      <c r="BD640" s="13">
        <v>46501837</v>
      </c>
      <c r="BE640" s="7">
        <v>195.71</v>
      </c>
    </row>
    <row r="641" spans="1:57">
      <c r="A641">
        <v>34209</v>
      </c>
      <c r="B641" t="s">
        <v>664</v>
      </c>
      <c r="C641" t="s">
        <v>671</v>
      </c>
      <c r="D641" s="11">
        <v>62226</v>
      </c>
      <c r="E641" s="11">
        <v>61716</v>
      </c>
      <c r="F641" s="11">
        <v>61461</v>
      </c>
      <c r="G641" s="11">
        <v>61164</v>
      </c>
      <c r="H641" s="11">
        <v>60603</v>
      </c>
      <c r="I641" s="11">
        <v>60299</v>
      </c>
      <c r="J641" s="11">
        <v>59828</v>
      </c>
      <c r="K641" s="11">
        <v>59161</v>
      </c>
      <c r="L641" s="11">
        <v>58416</v>
      </c>
      <c r="M641" s="11">
        <v>57840</v>
      </c>
      <c r="N641" s="11">
        <v>57352</v>
      </c>
      <c r="O641" s="11">
        <v>56725</v>
      </c>
      <c r="P641" s="11">
        <v>56038</v>
      </c>
      <c r="Q641" s="11">
        <v>55646</v>
      </c>
      <c r="R641" s="11">
        <v>54848</v>
      </c>
      <c r="S641" s="6">
        <v>54144</v>
      </c>
      <c r="T641" s="13">
        <v>53490</v>
      </c>
      <c r="U641" s="11"/>
      <c r="V641" s="11">
        <v>39122135</v>
      </c>
      <c r="W641" s="11">
        <v>39033779</v>
      </c>
      <c r="X641" s="11">
        <v>39102806</v>
      </c>
      <c r="Y641" s="11">
        <v>38590716</v>
      </c>
      <c r="Z641" s="11">
        <v>46175344</v>
      </c>
      <c r="AA641" s="11">
        <v>40735227</v>
      </c>
      <c r="AB641" s="11">
        <v>39439176</v>
      </c>
      <c r="AC641" s="11">
        <v>37544546</v>
      </c>
      <c r="AD641" s="11">
        <v>36775661</v>
      </c>
      <c r="AE641" s="11">
        <v>40443024</v>
      </c>
      <c r="AF641" s="11">
        <v>39615353</v>
      </c>
      <c r="AG641" s="11">
        <v>40290168</v>
      </c>
      <c r="AH641" s="11">
        <v>38125479</v>
      </c>
      <c r="AI641" s="11">
        <v>42460230</v>
      </c>
      <c r="AJ641" s="12">
        <v>44814709</v>
      </c>
      <c r="AK641" s="13">
        <v>38316518</v>
      </c>
      <c r="AL641" s="13">
        <v>37708722</v>
      </c>
      <c r="AM641" s="12"/>
      <c r="AN641" s="11">
        <v>75935400</v>
      </c>
      <c r="AO641" s="11">
        <v>74932935</v>
      </c>
      <c r="AP641" s="11">
        <v>72521945</v>
      </c>
      <c r="AQ641" s="11">
        <v>70129722</v>
      </c>
      <c r="AR641" s="11">
        <v>68966695</v>
      </c>
      <c r="AS641" s="11">
        <v>67382539</v>
      </c>
      <c r="AT641" s="11">
        <v>70473489</v>
      </c>
      <c r="AU641" s="11">
        <v>68534529</v>
      </c>
      <c r="AV641" s="11">
        <v>68130363</v>
      </c>
      <c r="AW641" s="11">
        <v>65264653</v>
      </c>
      <c r="AX641" s="11">
        <v>60634902</v>
      </c>
      <c r="AY641" s="11">
        <v>60680363</v>
      </c>
      <c r="AZ641" s="11">
        <v>61303377</v>
      </c>
      <c r="BA641" s="11">
        <v>60567969</v>
      </c>
      <c r="BB641" s="11">
        <v>60626594</v>
      </c>
      <c r="BC641" s="13">
        <v>60266782</v>
      </c>
      <c r="BD641" s="13">
        <v>60850971</v>
      </c>
      <c r="BE641" s="7">
        <v>778.19</v>
      </c>
    </row>
    <row r="642" spans="1:57">
      <c r="A642">
        <v>34210</v>
      </c>
      <c r="B642" t="s">
        <v>664</v>
      </c>
      <c r="C642" t="s">
        <v>672</v>
      </c>
      <c r="D642" s="11">
        <v>46195</v>
      </c>
      <c r="E642" s="11">
        <v>45733</v>
      </c>
      <c r="F642" s="11">
        <v>45241</v>
      </c>
      <c r="G642" s="11">
        <v>44826</v>
      </c>
      <c r="H642" s="11">
        <v>44151</v>
      </c>
      <c r="I642" s="11">
        <v>43519</v>
      </c>
      <c r="J642" s="11">
        <v>42863</v>
      </c>
      <c r="K642" s="11">
        <v>42165</v>
      </c>
      <c r="L642" s="11">
        <v>41499</v>
      </c>
      <c r="M642" s="11">
        <v>40958</v>
      </c>
      <c r="N642" s="11">
        <v>40286</v>
      </c>
      <c r="O642" s="11">
        <v>39624</v>
      </c>
      <c r="P642" s="11">
        <v>39037</v>
      </c>
      <c r="Q642" s="11">
        <v>38598</v>
      </c>
      <c r="R642" s="11">
        <v>37943</v>
      </c>
      <c r="S642" s="6">
        <v>37233</v>
      </c>
      <c r="T642" s="13">
        <v>36638</v>
      </c>
      <c r="U642" s="11"/>
      <c r="V642" s="11">
        <v>34738552</v>
      </c>
      <c r="W642" s="11">
        <v>35190225</v>
      </c>
      <c r="X642" s="11">
        <v>34577034</v>
      </c>
      <c r="Y642" s="11">
        <v>34164609</v>
      </c>
      <c r="Z642" s="11">
        <v>38028750</v>
      </c>
      <c r="AA642" s="11">
        <v>32271746</v>
      </c>
      <c r="AB642" s="11">
        <v>30784905</v>
      </c>
      <c r="AC642" s="11">
        <v>29795521</v>
      </c>
      <c r="AD642" s="11">
        <v>30004702</v>
      </c>
      <c r="AE642" s="11">
        <v>31563625</v>
      </c>
      <c r="AF642" s="11">
        <v>33381161</v>
      </c>
      <c r="AG642" s="11">
        <v>33518407</v>
      </c>
      <c r="AH642" s="11">
        <v>32948339</v>
      </c>
      <c r="AI642" s="11">
        <v>30957427</v>
      </c>
      <c r="AJ642" s="12">
        <v>31013279</v>
      </c>
      <c r="AK642" s="13">
        <v>31136997</v>
      </c>
      <c r="AL642" s="13">
        <v>29297676</v>
      </c>
      <c r="AM642" s="12"/>
      <c r="AN642" s="11">
        <v>51233176</v>
      </c>
      <c r="AO642" s="11">
        <v>50810686</v>
      </c>
      <c r="AP642" s="11">
        <v>48958512</v>
      </c>
      <c r="AQ642" s="11">
        <v>46724460</v>
      </c>
      <c r="AR642" s="11">
        <v>45087224</v>
      </c>
      <c r="AS642" s="11">
        <v>43940699</v>
      </c>
      <c r="AT642" s="11">
        <v>44404244</v>
      </c>
      <c r="AU642" s="11">
        <v>43285431</v>
      </c>
      <c r="AV642" s="11">
        <v>42634238</v>
      </c>
      <c r="AW642" s="11">
        <v>40885689</v>
      </c>
      <c r="AX642" s="11">
        <v>38052999</v>
      </c>
      <c r="AY642" s="11">
        <v>38136273</v>
      </c>
      <c r="AZ642" s="11">
        <v>37861888</v>
      </c>
      <c r="BA642" s="11">
        <v>37602419</v>
      </c>
      <c r="BB642" s="11">
        <v>36740720</v>
      </c>
      <c r="BC642" s="13">
        <v>35948782</v>
      </c>
      <c r="BD642" s="13">
        <v>36663597</v>
      </c>
      <c r="BE642" s="7">
        <v>1246.5999999999999</v>
      </c>
    </row>
    <row r="643" spans="1:57">
      <c r="A643">
        <v>34211</v>
      </c>
      <c r="B643" t="s">
        <v>664</v>
      </c>
      <c r="C643" t="s">
        <v>673</v>
      </c>
      <c r="D643" s="11">
        <v>31418</v>
      </c>
      <c r="E643" s="11">
        <v>31114</v>
      </c>
      <c r="F643" s="11">
        <v>30759</v>
      </c>
      <c r="G643" s="11">
        <v>30507</v>
      </c>
      <c r="H643" s="11">
        <v>30289</v>
      </c>
      <c r="I643" s="11">
        <v>30171</v>
      </c>
      <c r="J643" s="11">
        <v>29924</v>
      </c>
      <c r="K643" s="11">
        <v>29576</v>
      </c>
      <c r="L643" s="11">
        <v>29389</v>
      </c>
      <c r="M643" s="11">
        <v>29093</v>
      </c>
      <c r="N643" s="11">
        <v>28696</v>
      </c>
      <c r="O643" s="11">
        <v>28384</v>
      </c>
      <c r="P643" s="11">
        <v>28139</v>
      </c>
      <c r="Q643" s="11">
        <v>28112</v>
      </c>
      <c r="R643" s="11">
        <v>27947</v>
      </c>
      <c r="S643" s="6">
        <v>27676</v>
      </c>
      <c r="T643" s="13">
        <v>27480</v>
      </c>
      <c r="U643" s="11"/>
      <c r="V643" s="11">
        <v>11053865</v>
      </c>
      <c r="W643" s="11">
        <v>14340266</v>
      </c>
      <c r="X643" s="11">
        <v>13761672</v>
      </c>
      <c r="Y643" s="11">
        <v>11681271</v>
      </c>
      <c r="Z643" s="11">
        <v>12182446</v>
      </c>
      <c r="AA643" s="11">
        <v>11718398</v>
      </c>
      <c r="AB643" s="11">
        <v>10772388</v>
      </c>
      <c r="AC643" s="11">
        <v>11370252</v>
      </c>
      <c r="AD643" s="11">
        <v>11666225</v>
      </c>
      <c r="AE643" s="11">
        <v>13730634</v>
      </c>
      <c r="AF643" s="11">
        <v>14269450</v>
      </c>
      <c r="AG643" s="11">
        <v>12998305</v>
      </c>
      <c r="AH643" s="11">
        <v>14491655</v>
      </c>
      <c r="AI643" s="11">
        <v>13694032</v>
      </c>
      <c r="AJ643" s="12">
        <v>13034385</v>
      </c>
      <c r="AK643" s="13">
        <v>13220003</v>
      </c>
      <c r="AL643" s="13">
        <v>14659844</v>
      </c>
      <c r="AM643" s="12"/>
      <c r="AN643" s="11">
        <v>44994765</v>
      </c>
      <c r="AO643" s="11">
        <v>43076100</v>
      </c>
      <c r="AP643" s="11">
        <v>41707443</v>
      </c>
      <c r="AQ643" s="11">
        <v>39887905</v>
      </c>
      <c r="AR643" s="11">
        <v>38762314</v>
      </c>
      <c r="AS643" s="11">
        <v>38567487</v>
      </c>
      <c r="AT643" s="11">
        <v>40597648</v>
      </c>
      <c r="AU643" s="11">
        <v>40688987</v>
      </c>
      <c r="AV643" s="11">
        <v>40061478</v>
      </c>
      <c r="AW643" s="11">
        <v>39202279</v>
      </c>
      <c r="AX643" s="11">
        <v>35643703</v>
      </c>
      <c r="AY643" s="11">
        <v>35576678</v>
      </c>
      <c r="AZ643" s="11">
        <v>35533376</v>
      </c>
      <c r="BA643" s="11">
        <v>34875231</v>
      </c>
      <c r="BB643" s="11">
        <v>34779691</v>
      </c>
      <c r="BC643" s="13">
        <v>35381396</v>
      </c>
      <c r="BD643" s="13">
        <v>36026792</v>
      </c>
      <c r="BE643" s="7">
        <v>78.569999999999993</v>
      </c>
    </row>
    <row r="644" spans="1:57">
      <c r="A644">
        <v>34212</v>
      </c>
      <c r="B644" t="s">
        <v>664</v>
      </c>
      <c r="C644" t="s">
        <v>674</v>
      </c>
      <c r="D644" s="11">
        <v>168152</v>
      </c>
      <c r="E644" s="11">
        <v>169119</v>
      </c>
      <c r="F644" s="11">
        <v>170851</v>
      </c>
      <c r="G644" s="11">
        <v>172693</v>
      </c>
      <c r="H644" s="11">
        <v>174205</v>
      </c>
      <c r="I644" s="11">
        <v>175557</v>
      </c>
      <c r="J644" s="11">
        <v>176858</v>
      </c>
      <c r="K644" s="11">
        <v>177535</v>
      </c>
      <c r="L644" s="11">
        <v>177517</v>
      </c>
      <c r="M644" s="11">
        <v>177912</v>
      </c>
      <c r="N644" s="11">
        <v>178653</v>
      </c>
      <c r="O644" s="11">
        <v>178802</v>
      </c>
      <c r="P644" s="11">
        <v>178435</v>
      </c>
      <c r="Q644" s="11">
        <v>179359</v>
      </c>
      <c r="R644" s="11">
        <v>179912</v>
      </c>
      <c r="S644" s="6">
        <v>180113</v>
      </c>
      <c r="T644" s="13">
        <v>180001</v>
      </c>
      <c r="U644" s="11"/>
      <c r="V644" s="11">
        <v>64048614</v>
      </c>
      <c r="W644" s="11">
        <v>64200672</v>
      </c>
      <c r="X644" s="11">
        <v>61233743</v>
      </c>
      <c r="Y644" s="11">
        <v>60461518</v>
      </c>
      <c r="Z644" s="11">
        <v>64070515</v>
      </c>
      <c r="AA644" s="11">
        <v>62038647</v>
      </c>
      <c r="AB644" s="11">
        <v>63250585</v>
      </c>
      <c r="AC644" s="11">
        <v>65033907</v>
      </c>
      <c r="AD644" s="11">
        <v>64256107</v>
      </c>
      <c r="AE644" s="11">
        <v>71386423</v>
      </c>
      <c r="AF644" s="11">
        <v>70205928</v>
      </c>
      <c r="AG644" s="11">
        <v>70997722</v>
      </c>
      <c r="AH644" s="11">
        <v>69929785</v>
      </c>
      <c r="AI644" s="11">
        <v>73793489</v>
      </c>
      <c r="AJ644" s="12">
        <v>76436959</v>
      </c>
      <c r="AK644" s="13">
        <v>77659231</v>
      </c>
      <c r="AL644" s="13">
        <v>73532825</v>
      </c>
      <c r="AM644" s="12"/>
      <c r="AN644" s="11">
        <v>239497661</v>
      </c>
      <c r="AO644" s="11">
        <v>238346987</v>
      </c>
      <c r="AP644" s="11">
        <v>236431265</v>
      </c>
      <c r="AQ644" s="11">
        <v>233758240</v>
      </c>
      <c r="AR644" s="11">
        <v>236318211</v>
      </c>
      <c r="AS644" s="11">
        <v>242419085</v>
      </c>
      <c r="AT644" s="11">
        <v>254919151</v>
      </c>
      <c r="AU644" s="11">
        <v>260742892</v>
      </c>
      <c r="AV644" s="11">
        <v>263243193</v>
      </c>
      <c r="AW644" s="11">
        <v>260404177</v>
      </c>
      <c r="AX644" s="11">
        <v>243592023</v>
      </c>
      <c r="AY644" s="11">
        <v>245234380</v>
      </c>
      <c r="AZ644" s="11">
        <v>245640095</v>
      </c>
      <c r="BA644" s="11">
        <v>242124489</v>
      </c>
      <c r="BB644" s="11">
        <v>243645667</v>
      </c>
      <c r="BC644" s="13">
        <v>253755454</v>
      </c>
      <c r="BD644" s="13">
        <v>259712360</v>
      </c>
      <c r="BE644" s="7">
        <v>635.32000000000005</v>
      </c>
    </row>
    <row r="645" spans="1:57">
      <c r="A645">
        <v>34213</v>
      </c>
      <c r="B645" t="s">
        <v>664</v>
      </c>
      <c r="C645" t="s">
        <v>675</v>
      </c>
      <c r="D645" s="11">
        <v>116848</v>
      </c>
      <c r="E645" s="11">
        <v>117299</v>
      </c>
      <c r="F645" s="11">
        <v>117819</v>
      </c>
      <c r="G645" s="11">
        <v>118147</v>
      </c>
      <c r="H645" s="11">
        <v>118048</v>
      </c>
      <c r="I645" s="11">
        <v>117974</v>
      </c>
      <c r="J645" s="11">
        <v>117863</v>
      </c>
      <c r="K645" s="11">
        <v>117570</v>
      </c>
      <c r="L645" s="11">
        <v>117667</v>
      </c>
      <c r="M645" s="11">
        <v>117662</v>
      </c>
      <c r="N645" s="11">
        <v>117607</v>
      </c>
      <c r="O645" s="11">
        <v>117245</v>
      </c>
      <c r="P645" s="11">
        <v>116906</v>
      </c>
      <c r="Q645" s="11">
        <v>116668</v>
      </c>
      <c r="R645" s="11">
        <v>116344</v>
      </c>
      <c r="S645" s="6">
        <v>116265</v>
      </c>
      <c r="T645" s="13">
        <v>116150</v>
      </c>
      <c r="U645" s="11"/>
      <c r="V645" s="11">
        <v>43269141</v>
      </c>
      <c r="W645" s="11">
        <v>46356025</v>
      </c>
      <c r="X645" s="11">
        <v>45059076</v>
      </c>
      <c r="Y645" s="11">
        <v>44662885</v>
      </c>
      <c r="Z645" s="11">
        <v>42123237</v>
      </c>
      <c r="AA645" s="11">
        <v>43534948</v>
      </c>
      <c r="AB645" s="11">
        <v>40554722</v>
      </c>
      <c r="AC645" s="11">
        <v>40497550</v>
      </c>
      <c r="AD645" s="11">
        <v>38566757</v>
      </c>
      <c r="AE645" s="11">
        <v>42134321</v>
      </c>
      <c r="AF645" s="11">
        <v>41885392</v>
      </c>
      <c r="AG645" s="11">
        <v>46065232</v>
      </c>
      <c r="AH645" s="11">
        <v>42139835</v>
      </c>
      <c r="AI645" s="11">
        <v>44378419</v>
      </c>
      <c r="AJ645" s="12">
        <v>45875905</v>
      </c>
      <c r="AK645" s="13">
        <v>47177310</v>
      </c>
      <c r="AL645" s="13">
        <v>46779757</v>
      </c>
      <c r="AM645" s="12"/>
      <c r="AN645" s="11">
        <v>178077181</v>
      </c>
      <c r="AO645" s="11">
        <v>174130515</v>
      </c>
      <c r="AP645" s="11">
        <v>171657019</v>
      </c>
      <c r="AQ645" s="11">
        <v>166319386</v>
      </c>
      <c r="AR645" s="11">
        <v>163310056</v>
      </c>
      <c r="AS645" s="11">
        <v>126386159</v>
      </c>
      <c r="AT645" s="11">
        <v>171050500</v>
      </c>
      <c r="AU645" s="11">
        <v>172476266</v>
      </c>
      <c r="AV645" s="11">
        <v>171413409</v>
      </c>
      <c r="AW645" s="11">
        <v>168084855</v>
      </c>
      <c r="AX645" s="11">
        <v>158303023</v>
      </c>
      <c r="AY645" s="11">
        <v>157571257</v>
      </c>
      <c r="AZ645" s="11">
        <v>156342476</v>
      </c>
      <c r="BA645" s="11">
        <v>156889093</v>
      </c>
      <c r="BB645" s="11">
        <v>159660629</v>
      </c>
      <c r="BC645" s="13">
        <v>159266513</v>
      </c>
      <c r="BD645" s="13">
        <v>163481339</v>
      </c>
      <c r="BE645" s="7">
        <v>489.36</v>
      </c>
    </row>
    <row r="646" spans="1:57">
      <c r="A646">
        <v>34214</v>
      </c>
      <c r="B646" t="s">
        <v>664</v>
      </c>
      <c r="C646" t="s">
        <v>676</v>
      </c>
      <c r="D646" s="11">
        <v>35097</v>
      </c>
      <c r="E646" s="11">
        <v>34823</v>
      </c>
      <c r="F646" s="11">
        <v>34560</v>
      </c>
      <c r="G646" s="11">
        <v>34214</v>
      </c>
      <c r="H646" s="11">
        <v>33923</v>
      </c>
      <c r="I646" s="11">
        <v>33653</v>
      </c>
      <c r="J646" s="11">
        <v>33251</v>
      </c>
      <c r="K646" s="11">
        <v>32775</v>
      </c>
      <c r="L646" s="11">
        <v>32414</v>
      </c>
      <c r="M646" s="11">
        <v>32017</v>
      </c>
      <c r="N646" s="11">
        <v>31584</v>
      </c>
      <c r="O646" s="11">
        <v>31202</v>
      </c>
      <c r="P646" s="11">
        <v>30721</v>
      </c>
      <c r="Q646" s="11">
        <v>30434</v>
      </c>
      <c r="R646" s="11">
        <v>30036</v>
      </c>
      <c r="S646" s="6">
        <v>29596</v>
      </c>
      <c r="T646" s="13">
        <v>29137</v>
      </c>
      <c r="U646" s="11"/>
      <c r="V646" s="11">
        <v>23010922</v>
      </c>
      <c r="W646" s="11">
        <v>22613921</v>
      </c>
      <c r="X646" s="11">
        <v>24119841</v>
      </c>
      <c r="Y646" s="11">
        <v>25602288</v>
      </c>
      <c r="Z646" s="11">
        <v>24839319</v>
      </c>
      <c r="AA646" s="11">
        <v>21513267</v>
      </c>
      <c r="AB646" s="11">
        <v>21870116</v>
      </c>
      <c r="AC646" s="11">
        <v>21106783</v>
      </c>
      <c r="AD646" s="11">
        <v>18944692</v>
      </c>
      <c r="AE646" s="11">
        <v>21074372</v>
      </c>
      <c r="AF646" s="11">
        <v>24582303</v>
      </c>
      <c r="AG646" s="11">
        <v>21625859</v>
      </c>
      <c r="AH646" s="11">
        <v>25417393</v>
      </c>
      <c r="AI646" s="11">
        <v>22187595</v>
      </c>
      <c r="AJ646" s="12">
        <v>20354628</v>
      </c>
      <c r="AK646" s="13">
        <v>19213551</v>
      </c>
      <c r="AL646" s="13">
        <v>19761398</v>
      </c>
      <c r="AM646" s="12"/>
      <c r="AN646" s="11">
        <v>41599322</v>
      </c>
      <c r="AO646" s="11">
        <v>40566188</v>
      </c>
      <c r="AP646" s="11">
        <v>39068313</v>
      </c>
      <c r="AQ646" s="11">
        <v>37313497</v>
      </c>
      <c r="AR646" s="11">
        <v>36552965</v>
      </c>
      <c r="AS646" s="11">
        <v>35824575</v>
      </c>
      <c r="AT646" s="11">
        <v>36891251</v>
      </c>
      <c r="AU646" s="11">
        <v>36295237</v>
      </c>
      <c r="AV646" s="11">
        <v>35776053</v>
      </c>
      <c r="AW646" s="11">
        <v>34715621</v>
      </c>
      <c r="AX646" s="11">
        <v>32091202</v>
      </c>
      <c r="AY646" s="11">
        <v>32100150</v>
      </c>
      <c r="AZ646" s="11">
        <v>32080745</v>
      </c>
      <c r="BA646" s="11">
        <v>31661291</v>
      </c>
      <c r="BB646" s="11">
        <v>31429480</v>
      </c>
      <c r="BC646" s="13">
        <v>31022217</v>
      </c>
      <c r="BD646" s="13">
        <v>31593363</v>
      </c>
      <c r="BE646" s="7">
        <v>537.79</v>
      </c>
    </row>
    <row r="647" spans="1:57">
      <c r="A647">
        <v>34215</v>
      </c>
      <c r="B647" t="s">
        <v>664</v>
      </c>
      <c r="C647" t="s">
        <v>677</v>
      </c>
      <c r="D647" s="11">
        <v>32249</v>
      </c>
      <c r="E647" s="11">
        <v>31640</v>
      </c>
      <c r="F647" s="11">
        <v>31275</v>
      </c>
      <c r="G647" s="11">
        <v>30776</v>
      </c>
      <c r="H647" s="11">
        <v>30211</v>
      </c>
      <c r="I647" s="11">
        <v>29754</v>
      </c>
      <c r="J647" s="11">
        <v>29075</v>
      </c>
      <c r="K647" s="11">
        <v>28459</v>
      </c>
      <c r="L647" s="11">
        <v>27821</v>
      </c>
      <c r="M647" s="11">
        <v>27318</v>
      </c>
      <c r="N647" s="11">
        <v>26755</v>
      </c>
      <c r="O647" s="11">
        <v>26301</v>
      </c>
      <c r="P647" s="11">
        <v>25490</v>
      </c>
      <c r="Q647" s="11">
        <v>25498</v>
      </c>
      <c r="R647" s="11">
        <v>24947</v>
      </c>
      <c r="S647" s="6">
        <v>24489</v>
      </c>
      <c r="T647" s="13">
        <v>23844</v>
      </c>
      <c r="U647" s="11"/>
      <c r="V647" s="11">
        <v>17098400</v>
      </c>
      <c r="W647" s="11">
        <v>17859257</v>
      </c>
      <c r="X647" s="11">
        <v>16378409</v>
      </c>
      <c r="Y647" s="11">
        <v>15509852</v>
      </c>
      <c r="Z647" s="11">
        <v>17726051</v>
      </c>
      <c r="AA647" s="11">
        <v>19025553</v>
      </c>
      <c r="AB647" s="11">
        <v>14148438</v>
      </c>
      <c r="AC647" s="11">
        <v>15210710</v>
      </c>
      <c r="AD647" s="11">
        <v>14377469</v>
      </c>
      <c r="AE647" s="11">
        <v>16024931</v>
      </c>
      <c r="AF647" s="11">
        <v>15571742</v>
      </c>
      <c r="AG647" s="11">
        <v>14837976</v>
      </c>
      <c r="AH647" s="11">
        <v>14507191</v>
      </c>
      <c r="AI647" s="11">
        <v>15805923</v>
      </c>
      <c r="AJ647" s="12">
        <v>14838528</v>
      </c>
      <c r="AK647" s="13">
        <v>14790442</v>
      </c>
      <c r="AL647" s="13">
        <v>15421909</v>
      </c>
      <c r="AM647" s="12"/>
      <c r="AN647" s="11">
        <v>39919699</v>
      </c>
      <c r="AO647" s="11">
        <v>38590072</v>
      </c>
      <c r="AP647" s="11">
        <v>37908499</v>
      </c>
      <c r="AQ647" s="11">
        <v>36434112</v>
      </c>
      <c r="AR647" s="11">
        <v>34994875</v>
      </c>
      <c r="AS647" s="11">
        <v>34541025</v>
      </c>
      <c r="AT647" s="11">
        <v>36209061</v>
      </c>
      <c r="AU647" s="11">
        <v>35375249</v>
      </c>
      <c r="AV647" s="11">
        <v>34618743</v>
      </c>
      <c r="AW647" s="11">
        <v>33103529</v>
      </c>
      <c r="AX647" s="11">
        <v>30632739</v>
      </c>
      <c r="AY647" s="11">
        <v>29500036</v>
      </c>
      <c r="AZ647" s="11">
        <v>29179872</v>
      </c>
      <c r="BA647" s="11">
        <v>27682069</v>
      </c>
      <c r="BB647" s="11">
        <v>27544024</v>
      </c>
      <c r="BC647" s="13">
        <v>27693957</v>
      </c>
      <c r="BD647" s="13">
        <v>28474020</v>
      </c>
      <c r="BE647" s="7">
        <v>100.97</v>
      </c>
    </row>
    <row r="648" spans="1:57">
      <c r="A648">
        <v>35201</v>
      </c>
      <c r="B648" t="s">
        <v>678</v>
      </c>
      <c r="C648" t="s">
        <v>679</v>
      </c>
      <c r="D648" s="11">
        <v>297906</v>
      </c>
      <c r="E648" s="11">
        <v>296216</v>
      </c>
      <c r="F648" s="11">
        <v>295073</v>
      </c>
      <c r="G648" s="11">
        <v>293347</v>
      </c>
      <c r="H648" s="11">
        <v>291500</v>
      </c>
      <c r="I648" s="11">
        <v>290364</v>
      </c>
      <c r="J648" s="11">
        <v>287810</v>
      </c>
      <c r="K648" s="11">
        <v>285758</v>
      </c>
      <c r="L648" s="11">
        <v>283649</v>
      </c>
      <c r="M648" s="11">
        <v>282091</v>
      </c>
      <c r="N648" s="11">
        <v>280062</v>
      </c>
      <c r="O648" s="11">
        <v>277647</v>
      </c>
      <c r="P648" s="11">
        <v>274989</v>
      </c>
      <c r="Q648" s="11">
        <v>273727</v>
      </c>
      <c r="R648" s="11">
        <v>271271</v>
      </c>
      <c r="S648" s="6">
        <v>268309</v>
      </c>
      <c r="T648" s="13">
        <v>265333</v>
      </c>
      <c r="U648" s="11"/>
      <c r="V648" s="11">
        <v>126084851</v>
      </c>
      <c r="W648" s="11">
        <v>120248550</v>
      </c>
      <c r="X648" s="11">
        <v>120985151</v>
      </c>
      <c r="Y648" s="11">
        <v>118222539</v>
      </c>
      <c r="Z648" s="11">
        <v>119481233</v>
      </c>
      <c r="AA648" s="11">
        <v>115361060</v>
      </c>
      <c r="AB648" s="11">
        <v>115328408</v>
      </c>
      <c r="AC648" s="11">
        <v>112166142</v>
      </c>
      <c r="AD648" s="11">
        <v>112079504</v>
      </c>
      <c r="AE648" s="11">
        <v>125120052</v>
      </c>
      <c r="AF648" s="11">
        <v>116777980</v>
      </c>
      <c r="AG648" s="11">
        <v>121249674</v>
      </c>
      <c r="AH648" s="11">
        <v>117798811</v>
      </c>
      <c r="AI648" s="11">
        <v>128217049</v>
      </c>
      <c r="AJ648" s="12">
        <v>123331861</v>
      </c>
      <c r="AK648" s="13">
        <v>126056801</v>
      </c>
      <c r="AL648" s="13">
        <v>118454881</v>
      </c>
      <c r="AM648" s="12"/>
      <c r="AN648" s="11">
        <v>383239165</v>
      </c>
      <c r="AO648" s="11">
        <v>374314828</v>
      </c>
      <c r="AP648" s="11">
        <v>365046924</v>
      </c>
      <c r="AQ648" s="11">
        <v>351477466</v>
      </c>
      <c r="AR648" s="11">
        <v>344410058</v>
      </c>
      <c r="AS648" s="11">
        <v>343270679</v>
      </c>
      <c r="AT648" s="11">
        <v>362700539</v>
      </c>
      <c r="AU648" s="11">
        <v>357386878</v>
      </c>
      <c r="AV648" s="11">
        <v>355090833</v>
      </c>
      <c r="AW648" s="11">
        <v>349144075</v>
      </c>
      <c r="AX648" s="11">
        <v>327965027</v>
      </c>
      <c r="AY648" s="11">
        <v>324102541</v>
      </c>
      <c r="AZ648" s="11">
        <v>328433359</v>
      </c>
      <c r="BA648" s="11">
        <v>319608535</v>
      </c>
      <c r="BB648" s="13">
        <v>318777968</v>
      </c>
      <c r="BC648" s="13">
        <v>319312514</v>
      </c>
      <c r="BD648" s="13">
        <v>324848032</v>
      </c>
      <c r="BE648" s="7">
        <v>716.15</v>
      </c>
    </row>
    <row r="649" spans="1:57">
      <c r="A649">
        <v>35202</v>
      </c>
      <c r="B649" t="s">
        <v>678</v>
      </c>
      <c r="C649" t="s">
        <v>680</v>
      </c>
      <c r="D649" s="11">
        <v>179596</v>
      </c>
      <c r="E649" s="11">
        <v>178767</v>
      </c>
      <c r="F649" s="11">
        <v>178512</v>
      </c>
      <c r="G649" s="11">
        <v>178213</v>
      </c>
      <c r="H649" s="11">
        <v>177409</v>
      </c>
      <c r="I649" s="11">
        <v>176679</v>
      </c>
      <c r="J649" s="11">
        <v>175381</v>
      </c>
      <c r="K649" s="11">
        <v>174299</v>
      </c>
      <c r="L649" s="11">
        <v>173401</v>
      </c>
      <c r="M649" s="11">
        <v>172634</v>
      </c>
      <c r="N649" s="11">
        <v>172078</v>
      </c>
      <c r="O649" s="11">
        <v>171392</v>
      </c>
      <c r="P649" s="11">
        <v>170503</v>
      </c>
      <c r="Q649" s="11">
        <v>170103</v>
      </c>
      <c r="R649" s="11">
        <v>168705</v>
      </c>
      <c r="S649" s="6">
        <v>167457</v>
      </c>
      <c r="T649" s="13">
        <v>166345</v>
      </c>
      <c r="U649" s="11"/>
      <c r="V649" s="11">
        <v>63324821</v>
      </c>
      <c r="W649" s="11">
        <v>70978870</v>
      </c>
      <c r="X649" s="11">
        <v>65660705</v>
      </c>
      <c r="Y649" s="11">
        <v>62460236</v>
      </c>
      <c r="Z649" s="11">
        <v>61470076</v>
      </c>
      <c r="AA649" s="11">
        <v>60115450</v>
      </c>
      <c r="AB649" s="11">
        <v>58331730</v>
      </c>
      <c r="AC649" s="11">
        <v>59135428</v>
      </c>
      <c r="AD649" s="11">
        <v>59253823</v>
      </c>
      <c r="AE649" s="11">
        <v>65960669</v>
      </c>
      <c r="AF649" s="11">
        <v>65181453</v>
      </c>
      <c r="AG649" s="11">
        <v>62703885</v>
      </c>
      <c r="AH649" s="11">
        <v>62886667</v>
      </c>
      <c r="AI649" s="11">
        <v>73451862</v>
      </c>
      <c r="AJ649" s="12">
        <v>67199506</v>
      </c>
      <c r="AK649" s="13">
        <v>66006608</v>
      </c>
      <c r="AL649" s="13">
        <v>64496190</v>
      </c>
      <c r="AM649" s="12"/>
      <c r="AN649" s="11">
        <v>240604214</v>
      </c>
      <c r="AO649" s="11">
        <v>240444396</v>
      </c>
      <c r="AP649" s="11">
        <v>236246386</v>
      </c>
      <c r="AQ649" s="11">
        <v>224329673</v>
      </c>
      <c r="AR649" s="11">
        <v>219318081</v>
      </c>
      <c r="AS649" s="11">
        <v>223669475</v>
      </c>
      <c r="AT649" s="11">
        <v>235691981</v>
      </c>
      <c r="AU649" s="11">
        <v>242193727</v>
      </c>
      <c r="AV649" s="11">
        <v>235255894</v>
      </c>
      <c r="AW649" s="11">
        <v>228994018</v>
      </c>
      <c r="AX649" s="11">
        <v>215252438</v>
      </c>
      <c r="AY649" s="11">
        <v>216413687</v>
      </c>
      <c r="AZ649" s="11">
        <v>216436086</v>
      </c>
      <c r="BA649" s="11">
        <v>214653284</v>
      </c>
      <c r="BB649" s="11">
        <v>215556553</v>
      </c>
      <c r="BC649" s="13">
        <v>215746910</v>
      </c>
      <c r="BD649" s="13">
        <v>218217088</v>
      </c>
      <c r="BE649" s="7">
        <v>287.70999999999998</v>
      </c>
    </row>
    <row r="650" spans="1:57">
      <c r="A650">
        <v>35203</v>
      </c>
      <c r="B650" t="s">
        <v>678</v>
      </c>
      <c r="C650" t="s">
        <v>681</v>
      </c>
      <c r="D650" s="11">
        <v>193646</v>
      </c>
      <c r="E650" s="11">
        <v>193662</v>
      </c>
      <c r="F650" s="11">
        <v>194481</v>
      </c>
      <c r="G650" s="11">
        <v>195058</v>
      </c>
      <c r="H650" s="11">
        <v>195302</v>
      </c>
      <c r="I650" s="11">
        <v>195575</v>
      </c>
      <c r="J650" s="11">
        <v>195236</v>
      </c>
      <c r="K650" s="11">
        <v>195042</v>
      </c>
      <c r="L650" s="11">
        <v>195092</v>
      </c>
      <c r="M650" s="11">
        <v>194974</v>
      </c>
      <c r="N650" s="11">
        <v>194446</v>
      </c>
      <c r="O650" s="11">
        <v>194023</v>
      </c>
      <c r="P650" s="11">
        <v>193453</v>
      </c>
      <c r="Q650" s="11">
        <v>194217</v>
      </c>
      <c r="R650" s="11">
        <v>193686</v>
      </c>
      <c r="S650" s="6">
        <v>192877</v>
      </c>
      <c r="T650" s="13">
        <v>192380</v>
      </c>
      <c r="U650" s="11"/>
      <c r="V650" s="11">
        <v>70350155</v>
      </c>
      <c r="W650" s="11">
        <v>70245725</v>
      </c>
      <c r="X650" s="11">
        <v>72884901</v>
      </c>
      <c r="Y650" s="11">
        <v>68406938</v>
      </c>
      <c r="Z650" s="11">
        <v>68188938</v>
      </c>
      <c r="AA650" s="11">
        <v>71692824</v>
      </c>
      <c r="AB650" s="11">
        <v>66284584</v>
      </c>
      <c r="AC650" s="11">
        <v>67303005</v>
      </c>
      <c r="AD650" s="11">
        <v>66953246</v>
      </c>
      <c r="AE650" s="11">
        <v>75699085</v>
      </c>
      <c r="AF650" s="11">
        <v>72235483</v>
      </c>
      <c r="AG650" s="11">
        <v>72784034</v>
      </c>
      <c r="AH650" s="11">
        <v>76002650</v>
      </c>
      <c r="AI650" s="11">
        <v>76167514</v>
      </c>
      <c r="AJ650" s="12">
        <v>77859474</v>
      </c>
      <c r="AK650" s="13">
        <v>81270304</v>
      </c>
      <c r="AL650" s="13">
        <v>77600857</v>
      </c>
      <c r="AM650" s="12"/>
      <c r="AN650" s="11">
        <v>276947176</v>
      </c>
      <c r="AO650" s="11">
        <v>274492891</v>
      </c>
      <c r="AP650" s="11">
        <v>268895222</v>
      </c>
      <c r="AQ650" s="11">
        <v>261144424</v>
      </c>
      <c r="AR650" s="11">
        <v>257156656</v>
      </c>
      <c r="AS650" s="11">
        <v>257648846</v>
      </c>
      <c r="AT650" s="11">
        <v>267613792</v>
      </c>
      <c r="AU650" s="11">
        <v>266899860</v>
      </c>
      <c r="AV650" s="11">
        <v>265624073</v>
      </c>
      <c r="AW650" s="11">
        <v>259861071</v>
      </c>
      <c r="AX650" s="11">
        <v>248496891</v>
      </c>
      <c r="AY650" s="11">
        <v>247352096</v>
      </c>
      <c r="AZ650" s="11">
        <v>248938667</v>
      </c>
      <c r="BA650" s="11">
        <v>248153224</v>
      </c>
      <c r="BB650" s="11">
        <v>251404086</v>
      </c>
      <c r="BC650" s="13">
        <v>254271985</v>
      </c>
      <c r="BD650" s="13">
        <v>258063622</v>
      </c>
      <c r="BE650" s="7">
        <v>1023.31</v>
      </c>
    </row>
    <row r="651" spans="1:57">
      <c r="A651">
        <v>35204</v>
      </c>
      <c r="B651" t="s">
        <v>678</v>
      </c>
      <c r="C651" t="s">
        <v>682</v>
      </c>
      <c r="D651" s="11">
        <v>62512</v>
      </c>
      <c r="E651" s="11">
        <v>61961</v>
      </c>
      <c r="F651" s="11">
        <v>61289</v>
      </c>
      <c r="G651" s="11">
        <v>60619</v>
      </c>
      <c r="H651" s="11">
        <v>59702</v>
      </c>
      <c r="I651" s="11">
        <v>59032</v>
      </c>
      <c r="J651" s="11">
        <v>57990</v>
      </c>
      <c r="K651" s="11">
        <v>57079</v>
      </c>
      <c r="L651" s="11">
        <v>56196</v>
      </c>
      <c r="M651" s="11">
        <v>55443</v>
      </c>
      <c r="N651" s="11">
        <v>54506</v>
      </c>
      <c r="O651" s="11">
        <v>53589</v>
      </c>
      <c r="P651" s="11">
        <v>52587</v>
      </c>
      <c r="Q651" s="11">
        <v>52090</v>
      </c>
      <c r="R651" s="11">
        <v>51209</v>
      </c>
      <c r="S651" s="6">
        <v>50216</v>
      </c>
      <c r="T651" s="13">
        <v>49355</v>
      </c>
      <c r="U651" s="11"/>
      <c r="V651" s="11">
        <v>38275000</v>
      </c>
      <c r="W651" s="11">
        <v>35847662</v>
      </c>
      <c r="X651" s="11">
        <v>35625807</v>
      </c>
      <c r="Y651" s="11">
        <v>35794837</v>
      </c>
      <c r="Z651" s="11">
        <v>36367290</v>
      </c>
      <c r="AA651" s="11">
        <v>32577840</v>
      </c>
      <c r="AB651" s="11">
        <v>30760128</v>
      </c>
      <c r="AC651" s="11">
        <v>31223535</v>
      </c>
      <c r="AD651" s="11">
        <v>29335814</v>
      </c>
      <c r="AE651" s="11">
        <v>32459412</v>
      </c>
      <c r="AF651" s="11">
        <v>34324532</v>
      </c>
      <c r="AG651" s="11">
        <v>31667047</v>
      </c>
      <c r="AH651" s="11">
        <v>33988448</v>
      </c>
      <c r="AI651" s="11">
        <v>35162855</v>
      </c>
      <c r="AJ651" s="12">
        <v>36608429</v>
      </c>
      <c r="AK651" s="13">
        <v>33058431</v>
      </c>
      <c r="AL651" s="13">
        <v>29810769</v>
      </c>
      <c r="AM651" s="12"/>
      <c r="AN651" s="11">
        <v>68662977</v>
      </c>
      <c r="AO651" s="11">
        <v>66601156</v>
      </c>
      <c r="AP651" s="11">
        <v>64609759</v>
      </c>
      <c r="AQ651" s="11">
        <v>62407123</v>
      </c>
      <c r="AR651" s="11">
        <v>60210654</v>
      </c>
      <c r="AS651" s="11">
        <v>60092487</v>
      </c>
      <c r="AT651" s="11">
        <v>61418927</v>
      </c>
      <c r="AU651" s="11">
        <v>59644248</v>
      </c>
      <c r="AV651" s="11">
        <v>59475465</v>
      </c>
      <c r="AW651" s="11">
        <v>56988403</v>
      </c>
      <c r="AX651" s="11">
        <v>53592119</v>
      </c>
      <c r="AY651" s="11">
        <v>52718053</v>
      </c>
      <c r="AZ651" s="11">
        <v>52054982</v>
      </c>
      <c r="BA651" s="11">
        <v>50916007</v>
      </c>
      <c r="BB651" s="11">
        <v>50176067</v>
      </c>
      <c r="BC651" s="13">
        <v>50301099</v>
      </c>
      <c r="BD651" s="13">
        <v>51046542</v>
      </c>
      <c r="BE651" s="7">
        <v>698.79</v>
      </c>
    </row>
    <row r="652" spans="1:57">
      <c r="A652">
        <v>35206</v>
      </c>
      <c r="B652" t="s">
        <v>678</v>
      </c>
      <c r="C652" t="s">
        <v>683</v>
      </c>
      <c r="D652" s="11">
        <v>119029</v>
      </c>
      <c r="E652" s="11">
        <v>119133</v>
      </c>
      <c r="F652" s="11">
        <v>118850</v>
      </c>
      <c r="G652" s="11">
        <v>118866</v>
      </c>
      <c r="H652" s="11">
        <v>118613</v>
      </c>
      <c r="I652" s="11">
        <v>118535</v>
      </c>
      <c r="J652" s="11">
        <v>118422</v>
      </c>
      <c r="K652" s="11">
        <v>118530</v>
      </c>
      <c r="L652" s="11">
        <v>118371</v>
      </c>
      <c r="M652" s="11">
        <v>118019</v>
      </c>
      <c r="N652" s="11">
        <v>117839</v>
      </c>
      <c r="O652" s="11">
        <v>117496</v>
      </c>
      <c r="P652" s="11">
        <v>117170</v>
      </c>
      <c r="Q652" s="11">
        <v>117410</v>
      </c>
      <c r="R652" s="11">
        <v>117305</v>
      </c>
      <c r="S652" s="6">
        <v>116814</v>
      </c>
      <c r="T652" s="13">
        <v>116192</v>
      </c>
      <c r="U652" s="11"/>
      <c r="V652" s="11">
        <v>37261303</v>
      </c>
      <c r="W652" s="11">
        <v>37549400</v>
      </c>
      <c r="X652" s="11">
        <v>38972368</v>
      </c>
      <c r="Y652" s="11">
        <v>37881651</v>
      </c>
      <c r="Z652" s="11">
        <v>36223536</v>
      </c>
      <c r="AA652" s="11">
        <v>38056465</v>
      </c>
      <c r="AB652" s="11">
        <v>34709506</v>
      </c>
      <c r="AC652" s="11">
        <v>34323963</v>
      </c>
      <c r="AD652" s="11">
        <v>34058492</v>
      </c>
      <c r="AE652" s="11">
        <v>41135750</v>
      </c>
      <c r="AF652" s="11">
        <v>37525295</v>
      </c>
      <c r="AG652" s="11">
        <v>35397454</v>
      </c>
      <c r="AH652" s="11">
        <v>41647325</v>
      </c>
      <c r="AI652" s="11">
        <v>39494186</v>
      </c>
      <c r="AJ652" s="12">
        <v>37960007</v>
      </c>
      <c r="AK652" s="13">
        <v>40585935</v>
      </c>
      <c r="AL652" s="13">
        <v>41422087</v>
      </c>
      <c r="AM652" s="12"/>
      <c r="AN652" s="11">
        <v>158958528</v>
      </c>
      <c r="AO652" s="11">
        <v>156742688</v>
      </c>
      <c r="AP652" s="11">
        <v>153831903</v>
      </c>
      <c r="AQ652" s="11">
        <v>149931086</v>
      </c>
      <c r="AR652" s="11">
        <v>147879174</v>
      </c>
      <c r="AS652" s="11">
        <v>150660362</v>
      </c>
      <c r="AT652" s="11">
        <v>157314898</v>
      </c>
      <c r="AU652" s="11">
        <v>155897782</v>
      </c>
      <c r="AV652" s="11">
        <v>156579470</v>
      </c>
      <c r="AW652" s="11">
        <v>155177405</v>
      </c>
      <c r="AX652" s="11">
        <v>141520682</v>
      </c>
      <c r="AY652" s="11">
        <v>143948984</v>
      </c>
      <c r="AZ652" s="11">
        <v>143214953</v>
      </c>
      <c r="BA652" s="11">
        <v>141343052</v>
      </c>
      <c r="BB652" s="11">
        <v>144864525</v>
      </c>
      <c r="BC652" s="13">
        <v>147841332</v>
      </c>
      <c r="BD652" s="13">
        <v>150233545</v>
      </c>
      <c r="BE652" s="7">
        <v>188.59</v>
      </c>
    </row>
    <row r="653" spans="1:57">
      <c r="A653">
        <v>35207</v>
      </c>
      <c r="B653" t="s">
        <v>678</v>
      </c>
      <c r="C653" t="s">
        <v>684</v>
      </c>
      <c r="D653" s="11">
        <v>54762</v>
      </c>
      <c r="E653" s="11">
        <v>54796</v>
      </c>
      <c r="F653" s="11">
        <v>54734</v>
      </c>
      <c r="G653" s="11">
        <v>54679</v>
      </c>
      <c r="H653" s="11">
        <v>54903</v>
      </c>
      <c r="I653" s="11">
        <v>54878</v>
      </c>
      <c r="J653" s="11">
        <v>55112</v>
      </c>
      <c r="K653" s="11">
        <v>55382</v>
      </c>
      <c r="L653" s="11">
        <v>55568</v>
      </c>
      <c r="M653" s="11">
        <v>55698</v>
      </c>
      <c r="N653" s="11">
        <v>55867</v>
      </c>
      <c r="O653" s="11">
        <v>55973</v>
      </c>
      <c r="P653" s="11">
        <v>55909</v>
      </c>
      <c r="Q653" s="11">
        <v>56100</v>
      </c>
      <c r="R653" s="11">
        <v>55984</v>
      </c>
      <c r="S653" s="6">
        <v>56115</v>
      </c>
      <c r="T653" s="13">
        <v>56068</v>
      </c>
      <c r="U653" s="11"/>
      <c r="V653" s="11">
        <v>16849960</v>
      </c>
      <c r="W653" s="11">
        <v>17340608</v>
      </c>
      <c r="X653" s="11">
        <v>17946010</v>
      </c>
      <c r="Y653" s="11">
        <v>17751571</v>
      </c>
      <c r="Z653" s="11">
        <v>19047028</v>
      </c>
      <c r="AA653" s="11">
        <v>18306817</v>
      </c>
      <c r="AB653" s="11">
        <v>17705354</v>
      </c>
      <c r="AC653" s="11">
        <v>19881865</v>
      </c>
      <c r="AD653" s="11">
        <v>17996652</v>
      </c>
      <c r="AE653" s="11">
        <v>18725143</v>
      </c>
      <c r="AF653" s="11">
        <v>19704538</v>
      </c>
      <c r="AG653" s="11">
        <v>19886700</v>
      </c>
      <c r="AH653" s="11">
        <v>17907827</v>
      </c>
      <c r="AI653" s="11">
        <v>18391603</v>
      </c>
      <c r="AJ653" s="12">
        <v>20577647</v>
      </c>
      <c r="AK653" s="13">
        <v>21340689</v>
      </c>
      <c r="AL653" s="13">
        <v>21323123</v>
      </c>
      <c r="AM653" s="12"/>
      <c r="AN653" s="11">
        <v>76481912</v>
      </c>
      <c r="AO653" s="11">
        <v>75910128</v>
      </c>
      <c r="AP653" s="11">
        <v>74951067</v>
      </c>
      <c r="AQ653" s="11">
        <v>71899387</v>
      </c>
      <c r="AR653" s="11">
        <v>70899862</v>
      </c>
      <c r="AS653" s="11">
        <v>72880312</v>
      </c>
      <c r="AT653" s="11">
        <v>76413935</v>
      </c>
      <c r="AU653" s="11">
        <v>77137280</v>
      </c>
      <c r="AV653" s="11">
        <v>78412357</v>
      </c>
      <c r="AW653" s="11">
        <v>77712876</v>
      </c>
      <c r="AX653" s="11">
        <v>73107819</v>
      </c>
      <c r="AY653" s="11">
        <v>73343428</v>
      </c>
      <c r="AZ653" s="11">
        <v>74097738</v>
      </c>
      <c r="BA653" s="11">
        <v>73906736</v>
      </c>
      <c r="BB653" s="11">
        <v>73816902</v>
      </c>
      <c r="BC653" s="13">
        <v>74953285</v>
      </c>
      <c r="BD653" s="13">
        <v>76807171</v>
      </c>
      <c r="BE653" s="7">
        <v>89.37</v>
      </c>
    </row>
    <row r="654" spans="1:57">
      <c r="A654">
        <v>35208</v>
      </c>
      <c r="B654" t="s">
        <v>678</v>
      </c>
      <c r="C654" t="s">
        <v>685</v>
      </c>
      <c r="D654" s="11">
        <v>155314</v>
      </c>
      <c r="E654" s="11">
        <v>154563</v>
      </c>
      <c r="F654" s="11">
        <v>154032</v>
      </c>
      <c r="G654" s="11">
        <v>153203</v>
      </c>
      <c r="H654" s="11">
        <v>152209</v>
      </c>
      <c r="I654" s="11">
        <v>151502</v>
      </c>
      <c r="J654" s="11">
        <v>150260</v>
      </c>
      <c r="K654" s="11">
        <v>148800</v>
      </c>
      <c r="L654" s="11">
        <v>147571</v>
      </c>
      <c r="M654" s="11">
        <v>146524</v>
      </c>
      <c r="N654" s="11">
        <v>145250</v>
      </c>
      <c r="O654" s="11">
        <v>143801</v>
      </c>
      <c r="P654" s="11">
        <v>142531</v>
      </c>
      <c r="Q654" s="11">
        <v>141699</v>
      </c>
      <c r="R654" s="11">
        <v>140105</v>
      </c>
      <c r="S654" s="6">
        <v>138384</v>
      </c>
      <c r="T654" s="13">
        <v>136727</v>
      </c>
      <c r="U654" s="11"/>
      <c r="V654" s="11">
        <v>72616674</v>
      </c>
      <c r="W654" s="11">
        <v>69537469</v>
      </c>
      <c r="X654" s="11">
        <v>64851988</v>
      </c>
      <c r="Y654" s="11">
        <v>63860108</v>
      </c>
      <c r="Z654" s="11">
        <v>65262612</v>
      </c>
      <c r="AA654" s="11">
        <v>68446205</v>
      </c>
      <c r="AB654" s="11">
        <v>62917948</v>
      </c>
      <c r="AC654" s="11">
        <v>65658132</v>
      </c>
      <c r="AD654" s="11">
        <v>60638188</v>
      </c>
      <c r="AE654" s="11">
        <v>64011473</v>
      </c>
      <c r="AF654" s="11">
        <v>63346037</v>
      </c>
      <c r="AG654" s="11">
        <v>65001808</v>
      </c>
      <c r="AH654" s="11">
        <v>61217423</v>
      </c>
      <c r="AI654" s="11">
        <v>60704117</v>
      </c>
      <c r="AJ654" s="12">
        <v>63649967</v>
      </c>
      <c r="AK654" s="13">
        <v>68724211</v>
      </c>
      <c r="AL654" s="13">
        <v>71909720</v>
      </c>
      <c r="AM654" s="12"/>
      <c r="AN654" s="11">
        <v>210594404</v>
      </c>
      <c r="AO654" s="11">
        <v>204766794</v>
      </c>
      <c r="AP654" s="11">
        <v>196865656</v>
      </c>
      <c r="AQ654" s="11">
        <v>191506002</v>
      </c>
      <c r="AR654" s="11">
        <v>185881114</v>
      </c>
      <c r="AS654" s="11">
        <v>186632052</v>
      </c>
      <c r="AT654" s="11">
        <v>194760523</v>
      </c>
      <c r="AU654" s="11">
        <v>194282823</v>
      </c>
      <c r="AV654" s="11">
        <v>192614266</v>
      </c>
      <c r="AW654" s="11">
        <v>187726998</v>
      </c>
      <c r="AX654" s="11">
        <v>175764999</v>
      </c>
      <c r="AY654" s="11">
        <v>172359315</v>
      </c>
      <c r="AZ654" s="11">
        <v>171831731</v>
      </c>
      <c r="BA654" s="11">
        <v>169918406</v>
      </c>
      <c r="BB654" s="11">
        <v>168841814</v>
      </c>
      <c r="BC654" s="13">
        <v>170953893</v>
      </c>
      <c r="BD654" s="13">
        <v>171551961</v>
      </c>
      <c r="BE654" s="7">
        <v>873.8</v>
      </c>
    </row>
    <row r="655" spans="1:57">
      <c r="A655">
        <v>35210</v>
      </c>
      <c r="B655" t="s">
        <v>678</v>
      </c>
      <c r="C655" t="s">
        <v>686</v>
      </c>
      <c r="D655" s="11">
        <v>55871</v>
      </c>
      <c r="E655" s="11">
        <v>55814</v>
      </c>
      <c r="F655" s="11">
        <v>55769</v>
      </c>
      <c r="G655" s="11">
        <v>55620</v>
      </c>
      <c r="H655" s="11">
        <v>55376</v>
      </c>
      <c r="I655" s="11">
        <v>55307</v>
      </c>
      <c r="J655" s="11">
        <v>54965</v>
      </c>
      <c r="K655" s="11">
        <v>54730</v>
      </c>
      <c r="L655" s="11">
        <v>54530</v>
      </c>
      <c r="M655" s="11">
        <v>54305</v>
      </c>
      <c r="N655" s="11">
        <v>53960</v>
      </c>
      <c r="O655" s="11">
        <v>53615</v>
      </c>
      <c r="P655" s="11">
        <v>53213</v>
      </c>
      <c r="Q655" s="11">
        <v>53208</v>
      </c>
      <c r="R655" s="11">
        <v>52740</v>
      </c>
      <c r="S655" s="6">
        <v>52279</v>
      </c>
      <c r="T655" s="13">
        <v>51976</v>
      </c>
      <c r="U655" s="11"/>
      <c r="V655" s="11">
        <v>22558549</v>
      </c>
      <c r="W655" s="11">
        <v>21830370</v>
      </c>
      <c r="X655" s="11">
        <v>21943475</v>
      </c>
      <c r="Y655" s="11">
        <v>20529972</v>
      </c>
      <c r="Z655" s="11">
        <v>21426824</v>
      </c>
      <c r="AA655" s="11">
        <v>19444269</v>
      </c>
      <c r="AB655" s="11">
        <v>20575766</v>
      </c>
      <c r="AC655" s="11">
        <v>21163671</v>
      </c>
      <c r="AD655" s="11">
        <v>20442331</v>
      </c>
      <c r="AE655" s="11">
        <v>21826710</v>
      </c>
      <c r="AF655" s="11">
        <v>21395602</v>
      </c>
      <c r="AG655" s="11">
        <v>21981764</v>
      </c>
      <c r="AH655" s="11">
        <v>22295616</v>
      </c>
      <c r="AI655" s="11">
        <v>23781663</v>
      </c>
      <c r="AJ655" s="12">
        <v>22265097</v>
      </c>
      <c r="AK655" s="13">
        <v>21398488</v>
      </c>
      <c r="AL655" s="13">
        <v>21283195</v>
      </c>
      <c r="AM655" s="12"/>
      <c r="AN655" s="11">
        <v>79078707</v>
      </c>
      <c r="AO655" s="11">
        <v>77285296</v>
      </c>
      <c r="AP655" s="11">
        <v>75224151</v>
      </c>
      <c r="AQ655" s="11">
        <v>72050477</v>
      </c>
      <c r="AR655" s="11">
        <v>70771950</v>
      </c>
      <c r="AS655" s="11">
        <v>72821752</v>
      </c>
      <c r="AT655" s="11">
        <v>76321230</v>
      </c>
      <c r="AU655" s="11">
        <v>75671822</v>
      </c>
      <c r="AV655" s="11">
        <v>76246735</v>
      </c>
      <c r="AW655" s="11">
        <v>74391376</v>
      </c>
      <c r="AX655" s="11">
        <v>69020673</v>
      </c>
      <c r="AY655" s="11">
        <v>68447408</v>
      </c>
      <c r="AZ655" s="11">
        <v>68287364</v>
      </c>
      <c r="BA655" s="11">
        <v>67200240</v>
      </c>
      <c r="BB655" s="11">
        <v>66849916</v>
      </c>
      <c r="BC655" s="13">
        <v>66809907</v>
      </c>
      <c r="BD655" s="13">
        <v>68542992</v>
      </c>
      <c r="BE655" s="7">
        <v>91.94</v>
      </c>
    </row>
    <row r="656" spans="1:57">
      <c r="A656">
        <v>35211</v>
      </c>
      <c r="B656" t="s">
        <v>678</v>
      </c>
      <c r="C656" t="s">
        <v>687</v>
      </c>
      <c r="D656" s="11">
        <v>44002</v>
      </c>
      <c r="E656" s="11">
        <v>43482</v>
      </c>
      <c r="F656" s="11">
        <v>43020</v>
      </c>
      <c r="G656" s="11">
        <v>42690</v>
      </c>
      <c r="H656" s="11">
        <v>42211</v>
      </c>
      <c r="I656" s="11">
        <v>41691</v>
      </c>
      <c r="J656" s="11">
        <v>41135</v>
      </c>
      <c r="K656" s="11">
        <v>40421</v>
      </c>
      <c r="L656" s="11">
        <v>39807</v>
      </c>
      <c r="M656" s="11">
        <v>39363</v>
      </c>
      <c r="N656" s="11">
        <v>38678</v>
      </c>
      <c r="O656" s="11">
        <v>38125</v>
      </c>
      <c r="P656" s="11">
        <v>37441</v>
      </c>
      <c r="Q656" s="11">
        <v>37023</v>
      </c>
      <c r="R656" s="11">
        <v>36435</v>
      </c>
      <c r="S656" s="6">
        <v>35795</v>
      </c>
      <c r="T656" s="13">
        <v>35200</v>
      </c>
      <c r="U656" s="11"/>
      <c r="V656" s="11">
        <v>22827726</v>
      </c>
      <c r="W656" s="11">
        <v>22295097</v>
      </c>
      <c r="X656" s="11">
        <v>23354544</v>
      </c>
      <c r="Y656" s="11">
        <v>21006249</v>
      </c>
      <c r="Z656" s="11">
        <v>22950054</v>
      </c>
      <c r="AA656" s="11">
        <v>22700241</v>
      </c>
      <c r="AB656" s="11">
        <v>22270078</v>
      </c>
      <c r="AC656" s="11">
        <v>20258193</v>
      </c>
      <c r="AD656" s="11">
        <v>19776058</v>
      </c>
      <c r="AE656" s="11">
        <v>20235574</v>
      </c>
      <c r="AF656" s="11">
        <v>22445043</v>
      </c>
      <c r="AG656" s="11">
        <v>21715815</v>
      </c>
      <c r="AH656" s="11">
        <v>20968568</v>
      </c>
      <c r="AI656" s="11">
        <v>20438362</v>
      </c>
      <c r="AJ656" s="12">
        <v>22673243</v>
      </c>
      <c r="AK656" s="13">
        <v>21161797</v>
      </c>
      <c r="AL656" s="13">
        <v>21547868</v>
      </c>
      <c r="AM656" s="12"/>
      <c r="AN656" s="11">
        <v>49718647</v>
      </c>
      <c r="AO656" s="11">
        <v>48499703</v>
      </c>
      <c r="AP656" s="11">
        <v>46819193</v>
      </c>
      <c r="AQ656" s="11">
        <v>44908844</v>
      </c>
      <c r="AR656" s="11">
        <v>43410051</v>
      </c>
      <c r="AS656" s="11">
        <v>43175632</v>
      </c>
      <c r="AT656" s="11">
        <v>44195507</v>
      </c>
      <c r="AU656" s="11">
        <v>43072813</v>
      </c>
      <c r="AV656" s="11">
        <v>42076128</v>
      </c>
      <c r="AW656" s="11">
        <v>40355238</v>
      </c>
      <c r="AX656" s="11">
        <v>37950936</v>
      </c>
      <c r="AY656" s="11">
        <v>37651556</v>
      </c>
      <c r="AZ656" s="11">
        <v>37189531</v>
      </c>
      <c r="BA656" s="11">
        <v>36700431</v>
      </c>
      <c r="BB656" s="11">
        <v>36457676</v>
      </c>
      <c r="BC656" s="13">
        <v>36104764</v>
      </c>
      <c r="BD656" s="13">
        <v>36997270</v>
      </c>
      <c r="BE656" s="7">
        <v>357.94</v>
      </c>
    </row>
    <row r="657" spans="1:57">
      <c r="A657">
        <v>35212</v>
      </c>
      <c r="B657" t="s">
        <v>678</v>
      </c>
      <c r="C657" t="s">
        <v>688</v>
      </c>
      <c r="D657" s="11">
        <v>37824</v>
      </c>
      <c r="E657" s="11">
        <v>37649</v>
      </c>
      <c r="F657" s="11">
        <v>37394</v>
      </c>
      <c r="G657" s="11">
        <v>37064</v>
      </c>
      <c r="H657" s="11">
        <v>36876</v>
      </c>
      <c r="I657" s="11">
        <v>36602</v>
      </c>
      <c r="J657" s="11">
        <v>36371</v>
      </c>
      <c r="K657" s="11">
        <v>36051</v>
      </c>
      <c r="L657" s="11">
        <v>35726</v>
      </c>
      <c r="M657" s="11">
        <v>35436</v>
      </c>
      <c r="N657" s="11">
        <v>35260</v>
      </c>
      <c r="O657" s="11">
        <v>34890</v>
      </c>
      <c r="P657" s="11">
        <v>34396</v>
      </c>
      <c r="Q657" s="11">
        <v>34128</v>
      </c>
      <c r="R657" s="11">
        <v>33713</v>
      </c>
      <c r="S657" s="6">
        <v>33205</v>
      </c>
      <c r="T657" s="13">
        <v>32719</v>
      </c>
      <c r="U657" s="11"/>
      <c r="V657" s="11">
        <v>19050094</v>
      </c>
      <c r="W657" s="11">
        <v>17793432</v>
      </c>
      <c r="X657" s="11">
        <v>17327107</v>
      </c>
      <c r="Y657" s="11">
        <v>17747672</v>
      </c>
      <c r="Z657" s="11">
        <v>17892961</v>
      </c>
      <c r="AA657" s="11">
        <v>18122186</v>
      </c>
      <c r="AB657" s="11">
        <v>16584133</v>
      </c>
      <c r="AC657" s="11">
        <v>15000280</v>
      </c>
      <c r="AD657" s="11">
        <v>15071641</v>
      </c>
      <c r="AE657" s="11">
        <v>16304320</v>
      </c>
      <c r="AF657" s="11">
        <v>16732687</v>
      </c>
      <c r="AG657" s="11">
        <v>16214109</v>
      </c>
      <c r="AH657" s="11">
        <v>16503139</v>
      </c>
      <c r="AI657" s="11">
        <v>16400410</v>
      </c>
      <c r="AJ657" s="12">
        <v>16581892</v>
      </c>
      <c r="AK657" s="13">
        <v>16504437</v>
      </c>
      <c r="AL657" s="13">
        <v>16837038</v>
      </c>
      <c r="AM657" s="12"/>
      <c r="AN657" s="11">
        <v>47715069</v>
      </c>
      <c r="AO657" s="11">
        <v>46847306</v>
      </c>
      <c r="AP657" s="11">
        <v>45721662</v>
      </c>
      <c r="AQ657" s="11">
        <v>43296373</v>
      </c>
      <c r="AR657" s="11">
        <v>42090402</v>
      </c>
      <c r="AS657" s="11">
        <v>42246741</v>
      </c>
      <c r="AT657" s="11">
        <v>44258445</v>
      </c>
      <c r="AU657" s="11">
        <v>43664104</v>
      </c>
      <c r="AV657" s="11">
        <v>43685957</v>
      </c>
      <c r="AW657" s="11">
        <v>41675756</v>
      </c>
      <c r="AX657" s="11">
        <v>39261310</v>
      </c>
      <c r="AY657" s="11">
        <v>39107768</v>
      </c>
      <c r="AZ657" s="11">
        <v>38632697</v>
      </c>
      <c r="BA657" s="11">
        <v>37929973</v>
      </c>
      <c r="BB657" s="11">
        <v>37756589</v>
      </c>
      <c r="BC657" s="13">
        <v>37300994</v>
      </c>
      <c r="BD657" s="13">
        <v>37464346</v>
      </c>
      <c r="BE657" s="7">
        <v>139.9</v>
      </c>
    </row>
    <row r="658" spans="1:57">
      <c r="A658">
        <v>35213</v>
      </c>
      <c r="B658" t="s">
        <v>678</v>
      </c>
      <c r="C658" t="s">
        <v>689</v>
      </c>
      <c r="D658" s="11">
        <v>32176</v>
      </c>
      <c r="E658" s="11">
        <v>31790</v>
      </c>
      <c r="F658" s="11">
        <v>31414</v>
      </c>
      <c r="G658" s="11">
        <v>31098</v>
      </c>
      <c r="H658" s="11">
        <v>30763</v>
      </c>
      <c r="I658" s="11">
        <v>30331</v>
      </c>
      <c r="J658" s="11">
        <v>30017</v>
      </c>
      <c r="K658" s="11">
        <v>29641</v>
      </c>
      <c r="L658" s="11">
        <v>29175</v>
      </c>
      <c r="M658" s="11">
        <v>28726</v>
      </c>
      <c r="N658" s="11">
        <v>28229</v>
      </c>
      <c r="O658" s="11">
        <v>27736</v>
      </c>
      <c r="P658" s="11">
        <v>27294</v>
      </c>
      <c r="Q658" s="11">
        <v>26975</v>
      </c>
      <c r="R658" s="11">
        <v>26430</v>
      </c>
      <c r="S658" s="6">
        <v>25947</v>
      </c>
      <c r="T658" s="13">
        <v>25435</v>
      </c>
      <c r="U658" s="11"/>
      <c r="V658" s="11">
        <v>18479298</v>
      </c>
      <c r="W658" s="11">
        <v>17611466</v>
      </c>
      <c r="X658" s="11">
        <v>18200286</v>
      </c>
      <c r="Y658" s="11">
        <v>17314807</v>
      </c>
      <c r="Z658" s="11">
        <v>17859387</v>
      </c>
      <c r="AA658" s="11">
        <v>16266184</v>
      </c>
      <c r="AB658" s="11">
        <v>15411915</v>
      </c>
      <c r="AC658" s="11">
        <v>17078332</v>
      </c>
      <c r="AD658" s="11">
        <v>15755661</v>
      </c>
      <c r="AE658" s="11">
        <v>17579056</v>
      </c>
      <c r="AF658" s="11">
        <v>18037043</v>
      </c>
      <c r="AG658" s="11">
        <v>18243579</v>
      </c>
      <c r="AH658" s="11">
        <v>18977777</v>
      </c>
      <c r="AI658" s="11">
        <v>16379400</v>
      </c>
      <c r="AJ658" s="12">
        <v>16067650</v>
      </c>
      <c r="AK658" s="13">
        <v>16213269</v>
      </c>
      <c r="AL658" s="13">
        <v>15987256</v>
      </c>
      <c r="AM658" s="12"/>
      <c r="AN658" s="11">
        <v>36469845</v>
      </c>
      <c r="AO658" s="11">
        <v>35411480</v>
      </c>
      <c r="AP658" s="11">
        <v>33859001</v>
      </c>
      <c r="AQ658" s="11">
        <v>32031266</v>
      </c>
      <c r="AR658" s="11">
        <v>31251329</v>
      </c>
      <c r="AS658" s="11">
        <v>31305188</v>
      </c>
      <c r="AT658" s="11">
        <v>32427461</v>
      </c>
      <c r="AU658" s="11">
        <v>31953621</v>
      </c>
      <c r="AV658" s="11">
        <v>32123954</v>
      </c>
      <c r="AW658" s="11">
        <v>31318527</v>
      </c>
      <c r="AX658" s="11">
        <v>29293562</v>
      </c>
      <c r="AY658" s="11">
        <v>28790720</v>
      </c>
      <c r="AZ658" s="11">
        <v>29016725</v>
      </c>
      <c r="BA658" s="11">
        <v>28634880</v>
      </c>
      <c r="BB658" s="11">
        <v>27866335</v>
      </c>
      <c r="BC658" s="13">
        <v>27410211</v>
      </c>
      <c r="BD658" s="13">
        <v>27323167</v>
      </c>
      <c r="BE658" s="7">
        <v>472.71</v>
      </c>
    </row>
    <row r="659" spans="1:57">
      <c r="A659">
        <v>35215</v>
      </c>
      <c r="B659" t="s">
        <v>678</v>
      </c>
      <c r="C659" t="s">
        <v>690</v>
      </c>
      <c r="D659" s="11">
        <v>158302</v>
      </c>
      <c r="E659" s="11">
        <v>157445</v>
      </c>
      <c r="F659" s="11">
        <v>156608</v>
      </c>
      <c r="G659" s="11">
        <v>156035</v>
      </c>
      <c r="H659" s="11">
        <v>155119</v>
      </c>
      <c r="I659" s="11">
        <v>154589</v>
      </c>
      <c r="J659" s="11">
        <v>153657</v>
      </c>
      <c r="K659" s="11">
        <v>152771</v>
      </c>
      <c r="L659" s="11">
        <v>152365</v>
      </c>
      <c r="M659" s="11">
        <v>151866</v>
      </c>
      <c r="N659" s="11">
        <v>151090</v>
      </c>
      <c r="O659" s="11">
        <v>150187</v>
      </c>
      <c r="P659" s="11">
        <v>149164</v>
      </c>
      <c r="Q659" s="11">
        <v>148467</v>
      </c>
      <c r="R659" s="11">
        <v>147314</v>
      </c>
      <c r="S659" s="6">
        <v>146228</v>
      </c>
      <c r="T659" s="13">
        <v>145085</v>
      </c>
      <c r="U659" s="11"/>
      <c r="V659" s="11">
        <v>62832400</v>
      </c>
      <c r="W659" s="11">
        <v>62100882</v>
      </c>
      <c r="X659" s="11">
        <v>63264619</v>
      </c>
      <c r="Y659" s="11">
        <v>62277350</v>
      </c>
      <c r="Z659" s="11">
        <v>60572068</v>
      </c>
      <c r="AA659" s="11">
        <v>57716902</v>
      </c>
      <c r="AB659" s="11">
        <v>57315611</v>
      </c>
      <c r="AC659" s="11">
        <v>57096065</v>
      </c>
      <c r="AD659" s="11">
        <v>56726206</v>
      </c>
      <c r="AE659" s="11">
        <v>64963917</v>
      </c>
      <c r="AF659" s="11">
        <v>68516604</v>
      </c>
      <c r="AG659" s="11">
        <v>66066232</v>
      </c>
      <c r="AH659" s="11">
        <v>64169044</v>
      </c>
      <c r="AI659" s="11">
        <v>65324223</v>
      </c>
      <c r="AJ659" s="12">
        <v>67695913</v>
      </c>
      <c r="AK659" s="13">
        <v>63092963</v>
      </c>
      <c r="AL659" s="13">
        <v>63597768</v>
      </c>
      <c r="AM659" s="12"/>
      <c r="AN659" s="11">
        <v>221867377</v>
      </c>
      <c r="AO659" s="11">
        <v>217285903</v>
      </c>
      <c r="AP659" s="11">
        <v>211490749</v>
      </c>
      <c r="AQ659" s="11">
        <v>200172039</v>
      </c>
      <c r="AR659" s="11">
        <v>197226598</v>
      </c>
      <c r="AS659" s="11">
        <v>200570976</v>
      </c>
      <c r="AT659" s="11">
        <v>210990201</v>
      </c>
      <c r="AU659" s="11">
        <v>210237061</v>
      </c>
      <c r="AV659" s="11">
        <v>212008094</v>
      </c>
      <c r="AW659" s="11">
        <v>210031821</v>
      </c>
      <c r="AX659" s="11">
        <v>196833345</v>
      </c>
      <c r="AY659" s="11">
        <v>194929708</v>
      </c>
      <c r="AZ659" s="11">
        <v>196356382</v>
      </c>
      <c r="BA659" s="11">
        <v>195448878</v>
      </c>
      <c r="BB659" s="11">
        <v>193427833</v>
      </c>
      <c r="BC659" s="13">
        <v>194982586</v>
      </c>
      <c r="BD659" s="13">
        <v>197015952</v>
      </c>
      <c r="BE659" s="7">
        <v>656.32</v>
      </c>
    </row>
    <row r="660" spans="1:57">
      <c r="A660">
        <v>35216</v>
      </c>
      <c r="B660" t="s">
        <v>678</v>
      </c>
      <c r="C660" t="s">
        <v>691</v>
      </c>
      <c r="D660" s="11">
        <v>67957</v>
      </c>
      <c r="E660" s="11">
        <v>67846</v>
      </c>
      <c r="F660" s="11">
        <v>67920</v>
      </c>
      <c r="G660" s="11">
        <v>67618</v>
      </c>
      <c r="H660" s="11">
        <v>67399</v>
      </c>
      <c r="I660" s="11">
        <v>67092</v>
      </c>
      <c r="J660" s="11">
        <v>66849</v>
      </c>
      <c r="K660" s="11">
        <v>66281</v>
      </c>
      <c r="L660" s="11">
        <v>66006</v>
      </c>
      <c r="M660" s="11">
        <v>65708</v>
      </c>
      <c r="N660" s="11">
        <v>65453</v>
      </c>
      <c r="O660" s="11">
        <v>65023</v>
      </c>
      <c r="P660" s="11">
        <v>64577</v>
      </c>
      <c r="Q660" s="11">
        <v>64268</v>
      </c>
      <c r="R660" s="11">
        <v>63959</v>
      </c>
      <c r="S660" s="6">
        <v>63710</v>
      </c>
      <c r="T660" s="13">
        <v>63343</v>
      </c>
      <c r="U660" s="11"/>
      <c r="V660" s="11">
        <v>27385254</v>
      </c>
      <c r="W660" s="11">
        <v>26968168</v>
      </c>
      <c r="X660" s="11">
        <v>26077024</v>
      </c>
      <c r="Y660" s="11">
        <v>27744264</v>
      </c>
      <c r="Z660" s="11">
        <v>27726632</v>
      </c>
      <c r="AA660" s="11">
        <v>26719645</v>
      </c>
      <c r="AB660" s="11">
        <v>25529710</v>
      </c>
      <c r="AC660" s="11">
        <v>26826973</v>
      </c>
      <c r="AD660" s="11">
        <v>24202157</v>
      </c>
      <c r="AE660" s="11">
        <v>26204124</v>
      </c>
      <c r="AF660" s="11">
        <v>27304972</v>
      </c>
      <c r="AG660" s="11">
        <v>26717192</v>
      </c>
      <c r="AH660" s="11">
        <v>25200114</v>
      </c>
      <c r="AI660" s="11">
        <v>26185484</v>
      </c>
      <c r="AJ660" s="12">
        <v>29167343</v>
      </c>
      <c r="AK660" s="13">
        <v>25559651</v>
      </c>
      <c r="AL660" s="13">
        <v>30683450</v>
      </c>
      <c r="AM660" s="12"/>
      <c r="AN660" s="11">
        <v>88261400</v>
      </c>
      <c r="AO660" s="11">
        <v>86605724</v>
      </c>
      <c r="AP660" s="11">
        <v>83863641</v>
      </c>
      <c r="AQ660" s="11">
        <v>79111931</v>
      </c>
      <c r="AR660" s="11">
        <v>77889820</v>
      </c>
      <c r="AS660" s="11">
        <v>79103822</v>
      </c>
      <c r="AT660" s="11">
        <v>83369131</v>
      </c>
      <c r="AU660" s="11">
        <v>83401056</v>
      </c>
      <c r="AV660" s="11">
        <v>82279406</v>
      </c>
      <c r="AW660" s="11">
        <v>81007662</v>
      </c>
      <c r="AX660" s="11">
        <v>75251944</v>
      </c>
      <c r="AY660" s="11">
        <v>75784154</v>
      </c>
      <c r="AZ660" s="11">
        <v>75898693</v>
      </c>
      <c r="BA660" s="11">
        <v>74513936</v>
      </c>
      <c r="BB660" s="11">
        <v>73937429</v>
      </c>
      <c r="BC660" s="13">
        <v>74051607</v>
      </c>
      <c r="BD660" s="13">
        <v>75120324</v>
      </c>
      <c r="BE660" s="7">
        <v>132.99</v>
      </c>
    </row>
    <row r="661" spans="1:57">
      <c r="A661">
        <v>36201</v>
      </c>
      <c r="B661" t="s">
        <v>692</v>
      </c>
      <c r="C661" t="s">
        <v>693</v>
      </c>
      <c r="D661" s="11">
        <v>262781</v>
      </c>
      <c r="E661" s="11">
        <v>262286</v>
      </c>
      <c r="F661" s="11">
        <v>262418</v>
      </c>
      <c r="G661" s="11">
        <v>262092</v>
      </c>
      <c r="H661" s="11">
        <v>261359</v>
      </c>
      <c r="I661" s="11">
        <v>261350</v>
      </c>
      <c r="J661" s="11">
        <v>261257</v>
      </c>
      <c r="K661" s="11">
        <v>259920</v>
      </c>
      <c r="L661" s="11">
        <v>259346</v>
      </c>
      <c r="M661" s="11">
        <v>259281</v>
      </c>
      <c r="N661" s="11">
        <v>258013</v>
      </c>
      <c r="O661" s="11">
        <v>257558</v>
      </c>
      <c r="P661" s="11">
        <v>256044</v>
      </c>
      <c r="Q661" s="11">
        <v>256118</v>
      </c>
      <c r="R661" s="11">
        <v>255498</v>
      </c>
      <c r="S661" s="6">
        <v>254818</v>
      </c>
      <c r="T661" s="13">
        <v>254256</v>
      </c>
      <c r="U661" s="11"/>
      <c r="V661" s="11">
        <v>91986061</v>
      </c>
      <c r="W661" s="11">
        <v>95044846</v>
      </c>
      <c r="X661" s="11">
        <v>89204324</v>
      </c>
      <c r="Y661" s="11">
        <v>88927299</v>
      </c>
      <c r="Z661" s="11">
        <v>85933117</v>
      </c>
      <c r="AA661" s="11">
        <v>85575700</v>
      </c>
      <c r="AB661" s="11">
        <v>86769139</v>
      </c>
      <c r="AC661" s="11">
        <v>85214855</v>
      </c>
      <c r="AD661" s="11">
        <v>85109012</v>
      </c>
      <c r="AE661" s="11">
        <v>94607460</v>
      </c>
      <c r="AF661" s="11">
        <v>90671342</v>
      </c>
      <c r="AG661" s="11">
        <v>91808519</v>
      </c>
      <c r="AH661" s="11">
        <v>91772237</v>
      </c>
      <c r="AI661" s="11">
        <v>92351696</v>
      </c>
      <c r="AJ661" s="12">
        <v>95360791</v>
      </c>
      <c r="AK661" s="13">
        <v>97238484</v>
      </c>
      <c r="AL661" s="13">
        <v>95061777</v>
      </c>
      <c r="AM661" s="12"/>
      <c r="AN661" s="11">
        <v>367586616</v>
      </c>
      <c r="AO661" s="11">
        <v>362739404</v>
      </c>
      <c r="AP661" s="11">
        <v>353503266</v>
      </c>
      <c r="AQ661" s="11">
        <v>341233281</v>
      </c>
      <c r="AR661" s="11">
        <v>336988968</v>
      </c>
      <c r="AS661" s="11">
        <v>341001050</v>
      </c>
      <c r="AT661" s="11">
        <v>352123416</v>
      </c>
      <c r="AU661" s="11">
        <v>355659902</v>
      </c>
      <c r="AV661" s="11">
        <v>350676046</v>
      </c>
      <c r="AW661" s="11">
        <v>340303507</v>
      </c>
      <c r="AX661" s="11">
        <v>322979997</v>
      </c>
      <c r="AY661" s="11">
        <v>324441019</v>
      </c>
      <c r="AZ661" s="11">
        <v>327859777</v>
      </c>
      <c r="BA661" s="11">
        <v>331967340</v>
      </c>
      <c r="BB661" s="13">
        <v>340434743</v>
      </c>
      <c r="BC661" s="13">
        <v>340675932</v>
      </c>
      <c r="BD661" s="13">
        <v>349130560</v>
      </c>
      <c r="BE661" s="7">
        <v>191.62</v>
      </c>
    </row>
    <row r="662" spans="1:57">
      <c r="A662">
        <v>36202</v>
      </c>
      <c r="B662" t="s">
        <v>692</v>
      </c>
      <c r="C662" t="s">
        <v>694</v>
      </c>
      <c r="D662" s="11">
        <v>65609</v>
      </c>
      <c r="E662" s="11">
        <v>65464</v>
      </c>
      <c r="F662" s="11">
        <v>65326</v>
      </c>
      <c r="G662" s="11">
        <v>64932</v>
      </c>
      <c r="H662" s="11">
        <v>64537</v>
      </c>
      <c r="I662" s="11">
        <v>64224</v>
      </c>
      <c r="J662" s="11">
        <v>63893</v>
      </c>
      <c r="K662" s="11">
        <v>63506</v>
      </c>
      <c r="L662" s="11">
        <v>63002</v>
      </c>
      <c r="M662" s="11">
        <v>62726</v>
      </c>
      <c r="N662" s="11">
        <v>62197</v>
      </c>
      <c r="O662" s="11">
        <v>61760</v>
      </c>
      <c r="P662" s="11">
        <v>61243</v>
      </c>
      <c r="Q662" s="11">
        <v>61055</v>
      </c>
      <c r="R662" s="11">
        <v>60444</v>
      </c>
      <c r="S662" s="6">
        <v>59790</v>
      </c>
      <c r="T662" s="13">
        <v>59192</v>
      </c>
      <c r="U662" s="11"/>
      <c r="V662" s="11">
        <v>24301555</v>
      </c>
      <c r="W662" s="11">
        <v>25113245</v>
      </c>
      <c r="X662" s="11">
        <v>22576629</v>
      </c>
      <c r="Y662" s="11">
        <v>21726240</v>
      </c>
      <c r="Z662" s="11">
        <v>22801110</v>
      </c>
      <c r="AA662" s="11">
        <v>22449205</v>
      </c>
      <c r="AB662" s="11">
        <v>23585864</v>
      </c>
      <c r="AC662" s="11">
        <v>22418719</v>
      </c>
      <c r="AD662" s="11">
        <v>19871946</v>
      </c>
      <c r="AE662" s="11">
        <v>22145907</v>
      </c>
      <c r="AF662" s="11">
        <v>23980326</v>
      </c>
      <c r="AG662" s="11">
        <v>23050379</v>
      </c>
      <c r="AH662" s="11">
        <v>22391825</v>
      </c>
      <c r="AI662" s="11">
        <v>23186442</v>
      </c>
      <c r="AJ662" s="12">
        <v>23004488</v>
      </c>
      <c r="AK662" s="13">
        <v>24335024</v>
      </c>
      <c r="AL662" s="13">
        <v>24245170</v>
      </c>
      <c r="AM662" s="12"/>
      <c r="AN662" s="11">
        <v>87766270</v>
      </c>
      <c r="AO662" s="11">
        <v>90934377</v>
      </c>
      <c r="AP662" s="11">
        <v>82879534</v>
      </c>
      <c r="AQ662" s="11">
        <v>80241615</v>
      </c>
      <c r="AR662" s="11">
        <v>86081464</v>
      </c>
      <c r="AS662" s="11">
        <v>77457133</v>
      </c>
      <c r="AT662" s="11">
        <v>78984373</v>
      </c>
      <c r="AU662" s="11">
        <v>79255311</v>
      </c>
      <c r="AV662" s="11">
        <v>77381820</v>
      </c>
      <c r="AW662" s="11">
        <v>75451555</v>
      </c>
      <c r="AX662" s="11">
        <v>70948354</v>
      </c>
      <c r="AY662" s="11">
        <v>73117688</v>
      </c>
      <c r="AZ662" s="11">
        <v>71816730</v>
      </c>
      <c r="BA662" s="11">
        <v>71943108</v>
      </c>
      <c r="BB662" s="11">
        <v>72385933</v>
      </c>
      <c r="BC662" s="13">
        <v>69554453</v>
      </c>
      <c r="BD662" s="13">
        <v>70622814</v>
      </c>
      <c r="BE662" s="7">
        <v>135.46</v>
      </c>
    </row>
    <row r="663" spans="1:57">
      <c r="A663">
        <v>36203</v>
      </c>
      <c r="B663" t="s">
        <v>692</v>
      </c>
      <c r="C663" t="s">
        <v>695</v>
      </c>
      <c r="D663" s="11">
        <v>43881</v>
      </c>
      <c r="E663" s="11">
        <v>43737</v>
      </c>
      <c r="F663" s="11">
        <v>43586</v>
      </c>
      <c r="G663" s="11">
        <v>43307</v>
      </c>
      <c r="H663" s="11">
        <v>42916</v>
      </c>
      <c r="I663" s="11">
        <v>42866</v>
      </c>
      <c r="J663" s="11">
        <v>42586</v>
      </c>
      <c r="K663" s="11">
        <v>42204</v>
      </c>
      <c r="L663" s="11">
        <v>41856</v>
      </c>
      <c r="M663" s="11">
        <v>41592</v>
      </c>
      <c r="N663" s="11">
        <v>41264</v>
      </c>
      <c r="O663" s="11">
        <v>40972</v>
      </c>
      <c r="P663" s="11">
        <v>40606</v>
      </c>
      <c r="Q663" s="11">
        <v>40319</v>
      </c>
      <c r="R663" s="11">
        <v>39913</v>
      </c>
      <c r="S663" s="6">
        <v>39426</v>
      </c>
      <c r="T663" s="13">
        <v>38893</v>
      </c>
      <c r="U663" s="11"/>
      <c r="V663" s="11">
        <v>15694543</v>
      </c>
      <c r="W663" s="11">
        <v>15422883</v>
      </c>
      <c r="X663" s="11">
        <v>15700023</v>
      </c>
      <c r="Y663" s="11">
        <v>14610382</v>
      </c>
      <c r="Z663" s="11">
        <v>14027849</v>
      </c>
      <c r="AA663" s="11">
        <v>15917407</v>
      </c>
      <c r="AB663" s="11">
        <v>13859988</v>
      </c>
      <c r="AC663" s="11">
        <v>13934756</v>
      </c>
      <c r="AD663" s="11">
        <v>14222884</v>
      </c>
      <c r="AE663" s="11">
        <v>14447600</v>
      </c>
      <c r="AF663" s="11">
        <v>15284239</v>
      </c>
      <c r="AG663" s="11">
        <v>14952948</v>
      </c>
      <c r="AH663" s="11">
        <v>14823954</v>
      </c>
      <c r="AI663" s="11">
        <v>15053960</v>
      </c>
      <c r="AJ663" s="12">
        <v>15090833</v>
      </c>
      <c r="AK663" s="13">
        <v>17510889</v>
      </c>
      <c r="AL663" s="13">
        <v>15374013</v>
      </c>
      <c r="AM663" s="12"/>
      <c r="AN663" s="11">
        <v>51154018</v>
      </c>
      <c r="AO663" s="11">
        <v>50213455</v>
      </c>
      <c r="AP663" s="11">
        <v>48674651</v>
      </c>
      <c r="AQ663" s="11">
        <v>46811131</v>
      </c>
      <c r="AR663" s="11">
        <v>45759884</v>
      </c>
      <c r="AS663" s="11">
        <v>45762856</v>
      </c>
      <c r="AT663" s="11">
        <v>46718450</v>
      </c>
      <c r="AU663" s="11">
        <v>46532227</v>
      </c>
      <c r="AV663" s="11">
        <v>46203967</v>
      </c>
      <c r="AW663" s="11">
        <v>44922207</v>
      </c>
      <c r="AX663" s="11">
        <v>42337858</v>
      </c>
      <c r="AY663" s="11">
        <v>42520202</v>
      </c>
      <c r="AZ663" s="11">
        <v>43037487</v>
      </c>
      <c r="BA663" s="11">
        <v>43096041</v>
      </c>
      <c r="BB663" s="11">
        <v>42958896</v>
      </c>
      <c r="BC663" s="13">
        <v>43494582</v>
      </c>
      <c r="BD663" s="13">
        <v>44739086</v>
      </c>
      <c r="BE663" s="7">
        <v>45.3</v>
      </c>
    </row>
    <row r="664" spans="1:57">
      <c r="A664">
        <v>36204</v>
      </c>
      <c r="B664" t="s">
        <v>692</v>
      </c>
      <c r="C664" t="s">
        <v>696</v>
      </c>
      <c r="D664" s="11">
        <v>80824</v>
      </c>
      <c r="E664" s="11">
        <v>80820</v>
      </c>
      <c r="F664" s="11">
        <v>80625</v>
      </c>
      <c r="G664" s="11">
        <v>80265</v>
      </c>
      <c r="H664" s="11">
        <v>80072</v>
      </c>
      <c r="I664" s="11">
        <v>80087</v>
      </c>
      <c r="J664" s="11">
        <v>79471</v>
      </c>
      <c r="K664" s="11">
        <v>79034</v>
      </c>
      <c r="L664" s="11">
        <v>78606</v>
      </c>
      <c r="M664" s="11">
        <v>78135</v>
      </c>
      <c r="N664" s="11">
        <v>77598</v>
      </c>
      <c r="O664" s="11">
        <v>77334</v>
      </c>
      <c r="P664" s="11">
        <v>76814</v>
      </c>
      <c r="Q664" s="11">
        <v>76482</v>
      </c>
      <c r="R664" s="11">
        <v>75895</v>
      </c>
      <c r="S664" s="6">
        <v>75332</v>
      </c>
      <c r="T664" s="13">
        <v>74607</v>
      </c>
      <c r="U664" s="11"/>
      <c r="V664" s="11">
        <v>38240581</v>
      </c>
      <c r="W664" s="11">
        <v>33527876</v>
      </c>
      <c r="X664" s="11">
        <v>33495709</v>
      </c>
      <c r="Y664" s="11">
        <v>35986378</v>
      </c>
      <c r="Z664" s="11">
        <v>33651317</v>
      </c>
      <c r="AA664" s="11">
        <v>35782809</v>
      </c>
      <c r="AB664" s="11">
        <v>33025412</v>
      </c>
      <c r="AC664" s="11">
        <v>32431645</v>
      </c>
      <c r="AD664" s="11">
        <v>31755330</v>
      </c>
      <c r="AE664" s="11">
        <v>33191159</v>
      </c>
      <c r="AF664" s="11">
        <v>33816186</v>
      </c>
      <c r="AG664" s="11">
        <v>32181486</v>
      </c>
      <c r="AH664" s="11">
        <v>36320243</v>
      </c>
      <c r="AI664" s="11">
        <v>37922462</v>
      </c>
      <c r="AJ664" s="12">
        <v>36478751</v>
      </c>
      <c r="AK664" s="13">
        <v>33180297</v>
      </c>
      <c r="AL664" s="13">
        <v>35635724</v>
      </c>
      <c r="AM664" s="12"/>
      <c r="AN664" s="11">
        <v>96846411</v>
      </c>
      <c r="AO664" s="11">
        <v>94378990</v>
      </c>
      <c r="AP664" s="11">
        <v>93094594</v>
      </c>
      <c r="AQ664" s="11">
        <v>88290799</v>
      </c>
      <c r="AR664" s="11">
        <v>89308873</v>
      </c>
      <c r="AS664" s="11">
        <v>90705377</v>
      </c>
      <c r="AT664" s="11">
        <v>93296201</v>
      </c>
      <c r="AU664" s="11">
        <v>92822281</v>
      </c>
      <c r="AV664" s="11">
        <v>92164707</v>
      </c>
      <c r="AW664" s="11">
        <v>89648075</v>
      </c>
      <c r="AX664" s="11">
        <v>81739254</v>
      </c>
      <c r="AY664" s="11">
        <v>82556883</v>
      </c>
      <c r="AZ664" s="11">
        <v>83804666</v>
      </c>
      <c r="BA664" s="11">
        <v>84070424</v>
      </c>
      <c r="BB664" s="11">
        <v>84085999</v>
      </c>
      <c r="BC664" s="13">
        <v>86796775</v>
      </c>
      <c r="BD664" s="13">
        <v>88948130</v>
      </c>
      <c r="BE664" s="7">
        <v>279.47000000000003</v>
      </c>
    </row>
    <row r="665" spans="1:57">
      <c r="A665">
        <v>36205</v>
      </c>
      <c r="B665" t="s">
        <v>692</v>
      </c>
      <c r="C665" t="s">
        <v>697</v>
      </c>
      <c r="D665" s="11">
        <v>48016</v>
      </c>
      <c r="E665" s="11">
        <v>47810</v>
      </c>
      <c r="F665" s="11">
        <v>47514</v>
      </c>
      <c r="G665" s="11">
        <v>47261</v>
      </c>
      <c r="H665" s="11">
        <v>47031</v>
      </c>
      <c r="I665" s="11">
        <v>46733</v>
      </c>
      <c r="J665" s="11">
        <v>46344</v>
      </c>
      <c r="K665" s="11">
        <v>45907</v>
      </c>
      <c r="L665" s="11">
        <v>45596</v>
      </c>
      <c r="M665" s="11">
        <v>45224</v>
      </c>
      <c r="N665" s="11">
        <v>44807</v>
      </c>
      <c r="O665" s="11">
        <v>44413</v>
      </c>
      <c r="P665" s="11">
        <v>43949</v>
      </c>
      <c r="Q665" s="11">
        <v>43669</v>
      </c>
      <c r="R665" s="11">
        <v>43176</v>
      </c>
      <c r="S665" s="6">
        <v>42591</v>
      </c>
      <c r="T665" s="13">
        <v>42087</v>
      </c>
      <c r="U665" s="11"/>
      <c r="V665" s="11">
        <v>19046332</v>
      </c>
      <c r="W665" s="11">
        <v>19676357</v>
      </c>
      <c r="X665" s="11">
        <v>19587534</v>
      </c>
      <c r="Y665" s="11">
        <v>19787188</v>
      </c>
      <c r="Z665" s="11">
        <v>20113754</v>
      </c>
      <c r="AA665" s="11">
        <v>19512639</v>
      </c>
      <c r="AB665" s="11">
        <v>19247535</v>
      </c>
      <c r="AC665" s="11">
        <v>17455900</v>
      </c>
      <c r="AD665" s="11">
        <v>18002505</v>
      </c>
      <c r="AE665" s="11">
        <v>19724541</v>
      </c>
      <c r="AF665" s="11">
        <v>20813549</v>
      </c>
      <c r="AG665" s="11">
        <v>21251921</v>
      </c>
      <c r="AH665" s="11">
        <v>19907431</v>
      </c>
      <c r="AI665" s="11">
        <v>20340422</v>
      </c>
      <c r="AJ665" s="12">
        <v>19643444</v>
      </c>
      <c r="AK665" s="13">
        <v>19706460</v>
      </c>
      <c r="AL665" s="13">
        <v>19663915</v>
      </c>
      <c r="AM665" s="12"/>
      <c r="AN665" s="11">
        <v>51660837</v>
      </c>
      <c r="AO665" s="11">
        <v>49975808</v>
      </c>
      <c r="AP665" s="11">
        <v>48483079</v>
      </c>
      <c r="AQ665" s="11">
        <v>46436419</v>
      </c>
      <c r="AR665" s="11">
        <v>45356909</v>
      </c>
      <c r="AS665" s="11">
        <v>45215796</v>
      </c>
      <c r="AT665" s="11">
        <v>47220419</v>
      </c>
      <c r="AU665" s="11">
        <v>46854621</v>
      </c>
      <c r="AV665" s="11">
        <v>46060158</v>
      </c>
      <c r="AW665" s="11">
        <v>44462534</v>
      </c>
      <c r="AX665" s="11">
        <v>41328107</v>
      </c>
      <c r="AY665" s="11">
        <v>41184244</v>
      </c>
      <c r="AZ665" s="11">
        <v>41143927</v>
      </c>
      <c r="BA665" s="11">
        <v>41112624</v>
      </c>
      <c r="BB665" s="11">
        <v>40977323</v>
      </c>
      <c r="BC665" s="13">
        <v>41033485</v>
      </c>
      <c r="BD665" s="13">
        <v>41483413</v>
      </c>
      <c r="BE665" s="7">
        <v>144.19</v>
      </c>
    </row>
    <row r="666" spans="1:57">
      <c r="A666">
        <v>36206</v>
      </c>
      <c r="B666" t="s">
        <v>692</v>
      </c>
      <c r="C666" t="s">
        <v>698</v>
      </c>
      <c r="D666" s="11">
        <v>44279</v>
      </c>
      <c r="E666" s="11">
        <v>43955</v>
      </c>
      <c r="F666" s="11">
        <v>43588</v>
      </c>
      <c r="G666" s="11">
        <v>43375</v>
      </c>
      <c r="H666" s="11">
        <v>43116</v>
      </c>
      <c r="I666" s="11">
        <v>42775</v>
      </c>
      <c r="J666" s="11">
        <v>42421</v>
      </c>
      <c r="K666" s="11">
        <v>42036</v>
      </c>
      <c r="L666" s="11">
        <v>41595</v>
      </c>
      <c r="M666" s="11">
        <v>41311</v>
      </c>
      <c r="N666" s="11">
        <v>40956</v>
      </c>
      <c r="O666" s="11">
        <v>40569</v>
      </c>
      <c r="P666" s="11">
        <v>40052</v>
      </c>
      <c r="Q666" s="11">
        <v>39815</v>
      </c>
      <c r="R666" s="11">
        <v>39383</v>
      </c>
      <c r="S666" s="6">
        <v>38850</v>
      </c>
      <c r="T666" s="13">
        <v>38285</v>
      </c>
      <c r="U666" s="11"/>
      <c r="V666" s="11">
        <v>16956583</v>
      </c>
      <c r="W666" s="11">
        <v>18459952</v>
      </c>
      <c r="X666" s="11">
        <v>17319698</v>
      </c>
      <c r="Y666" s="11">
        <v>18841347</v>
      </c>
      <c r="Z666" s="11">
        <v>20179545</v>
      </c>
      <c r="AA666" s="11">
        <v>18495688</v>
      </c>
      <c r="AB666" s="11">
        <v>17836864</v>
      </c>
      <c r="AC666" s="11">
        <v>20789746</v>
      </c>
      <c r="AD666" s="11">
        <v>17482366</v>
      </c>
      <c r="AE666" s="11">
        <v>19622746</v>
      </c>
      <c r="AF666" s="11">
        <v>20455641</v>
      </c>
      <c r="AG666" s="11">
        <v>20884409</v>
      </c>
      <c r="AH666" s="11">
        <v>19947777</v>
      </c>
      <c r="AI666" s="11">
        <v>21642068</v>
      </c>
      <c r="AJ666" s="12">
        <v>25205904</v>
      </c>
      <c r="AK666" s="13">
        <v>20287082</v>
      </c>
      <c r="AL666" s="13">
        <v>19742153</v>
      </c>
      <c r="AM666" s="12"/>
      <c r="AN666" s="11">
        <v>42304592</v>
      </c>
      <c r="AO666" s="11">
        <v>41797444</v>
      </c>
      <c r="AP666" s="11">
        <v>40368075</v>
      </c>
      <c r="AQ666" s="11">
        <v>38834403</v>
      </c>
      <c r="AR666" s="11">
        <v>38102078</v>
      </c>
      <c r="AS666" s="11">
        <v>37497025</v>
      </c>
      <c r="AT666" s="11">
        <v>39004758</v>
      </c>
      <c r="AU666" s="11">
        <v>38371491</v>
      </c>
      <c r="AV666" s="11">
        <v>37998314</v>
      </c>
      <c r="AW666" s="11">
        <v>36333566</v>
      </c>
      <c r="AX666" s="11">
        <v>34372707</v>
      </c>
      <c r="AY666" s="11">
        <v>34816222</v>
      </c>
      <c r="AZ666" s="11">
        <v>34713473</v>
      </c>
      <c r="BA666" s="11">
        <v>35073505</v>
      </c>
      <c r="BB666" s="11">
        <v>34995619</v>
      </c>
      <c r="BC666" s="13">
        <v>35431372</v>
      </c>
      <c r="BD666" s="13">
        <v>35872555</v>
      </c>
      <c r="BE666" s="7">
        <v>190.97</v>
      </c>
    </row>
    <row r="667" spans="1:57">
      <c r="A667">
        <v>36207</v>
      </c>
      <c r="B667" t="s">
        <v>692</v>
      </c>
      <c r="C667" t="s">
        <v>699</v>
      </c>
      <c r="D667" s="11">
        <v>36624</v>
      </c>
      <c r="E667" s="11">
        <v>36327</v>
      </c>
      <c r="F667" s="11">
        <v>36091</v>
      </c>
      <c r="G667" s="11">
        <v>35623</v>
      </c>
      <c r="H667" s="11">
        <v>35131</v>
      </c>
      <c r="I667" s="11">
        <v>34881</v>
      </c>
      <c r="J667" s="11">
        <v>34395</v>
      </c>
      <c r="K667" s="11">
        <v>34016</v>
      </c>
      <c r="L667" s="11">
        <v>33560</v>
      </c>
      <c r="M667" s="11">
        <v>33170</v>
      </c>
      <c r="N667" s="11">
        <v>32636</v>
      </c>
      <c r="O667" s="11">
        <v>32241</v>
      </c>
      <c r="P667" s="11">
        <v>31754</v>
      </c>
      <c r="Q667" s="11">
        <v>31448</v>
      </c>
      <c r="R667" s="11">
        <v>31011</v>
      </c>
      <c r="S667" s="6">
        <v>30549</v>
      </c>
      <c r="T667" s="13">
        <v>30040</v>
      </c>
      <c r="U667" s="11"/>
      <c r="V667" s="11">
        <v>21580498</v>
      </c>
      <c r="W667" s="11">
        <v>20027657</v>
      </c>
      <c r="X667" s="11">
        <v>19258169</v>
      </c>
      <c r="Y667" s="11">
        <v>18115561</v>
      </c>
      <c r="Z667" s="11">
        <v>18747273</v>
      </c>
      <c r="AA667" s="11">
        <v>18616080</v>
      </c>
      <c r="AB667" s="11">
        <v>18419336</v>
      </c>
      <c r="AC667" s="11">
        <v>17244561</v>
      </c>
      <c r="AD667" s="11">
        <v>18207954</v>
      </c>
      <c r="AE667" s="11">
        <v>19305448</v>
      </c>
      <c r="AF667" s="11">
        <v>21812068</v>
      </c>
      <c r="AG667" s="11">
        <v>19929544</v>
      </c>
      <c r="AH667" s="11">
        <v>18792329</v>
      </c>
      <c r="AI667" s="11">
        <v>20157385</v>
      </c>
      <c r="AJ667" s="12">
        <v>23200444</v>
      </c>
      <c r="AK667" s="13">
        <v>22221931</v>
      </c>
      <c r="AL667" s="13">
        <v>23055982</v>
      </c>
      <c r="AM667" s="12"/>
      <c r="AN667" s="11">
        <v>36545903</v>
      </c>
      <c r="AO667" s="11">
        <v>35214384</v>
      </c>
      <c r="AP667" s="11">
        <v>34241280</v>
      </c>
      <c r="AQ667" s="11">
        <v>32525075</v>
      </c>
      <c r="AR667" s="11">
        <v>31136303</v>
      </c>
      <c r="AS667" s="11">
        <v>31092477</v>
      </c>
      <c r="AT667" s="11">
        <v>32406876</v>
      </c>
      <c r="AU667" s="11">
        <v>31295233</v>
      </c>
      <c r="AV667" s="11">
        <v>30693517</v>
      </c>
      <c r="AW667" s="11">
        <v>29424562</v>
      </c>
      <c r="AX667" s="11">
        <v>28220472</v>
      </c>
      <c r="AY667" s="11">
        <v>27973343</v>
      </c>
      <c r="AZ667" s="11">
        <v>28199388</v>
      </c>
      <c r="BA667" s="11">
        <v>28110734</v>
      </c>
      <c r="BB667" s="11">
        <v>27877480</v>
      </c>
      <c r="BC667" s="13">
        <v>29329607</v>
      </c>
      <c r="BD667" s="13">
        <v>30027775</v>
      </c>
      <c r="BE667" s="7">
        <v>367.38</v>
      </c>
    </row>
    <row r="668" spans="1:57">
      <c r="A668">
        <v>36208</v>
      </c>
      <c r="B668" t="s">
        <v>692</v>
      </c>
      <c r="C668" t="s">
        <v>700</v>
      </c>
      <c r="D668" s="11">
        <v>37573</v>
      </c>
      <c r="E668" s="11">
        <v>37069</v>
      </c>
      <c r="F668" s="11">
        <v>36593</v>
      </c>
      <c r="G668" s="11">
        <v>35955</v>
      </c>
      <c r="H668" s="11">
        <v>35227</v>
      </c>
      <c r="I668" s="11">
        <v>34623</v>
      </c>
      <c r="J668" s="11">
        <v>33843</v>
      </c>
      <c r="K668" s="11">
        <v>33052</v>
      </c>
      <c r="L668" s="11">
        <v>32393</v>
      </c>
      <c r="M668" s="11">
        <v>31758</v>
      </c>
      <c r="N668" s="11">
        <v>31103</v>
      </c>
      <c r="O668" s="11">
        <v>30432</v>
      </c>
      <c r="P668" s="11">
        <v>29822</v>
      </c>
      <c r="Q668" s="11">
        <v>29427</v>
      </c>
      <c r="R668" s="11">
        <v>28787</v>
      </c>
      <c r="S668" s="6">
        <v>28049</v>
      </c>
      <c r="T668" s="13">
        <v>27453</v>
      </c>
      <c r="U668" s="11"/>
      <c r="V668" s="11">
        <v>33502640</v>
      </c>
      <c r="W668" s="11">
        <v>32765235</v>
      </c>
      <c r="X668" s="11">
        <v>31239996</v>
      </c>
      <c r="Y668" s="11">
        <v>27930116</v>
      </c>
      <c r="Z668" s="11">
        <v>27809803</v>
      </c>
      <c r="AA668" s="11">
        <v>31679990</v>
      </c>
      <c r="AB668" s="11">
        <v>24840864</v>
      </c>
      <c r="AC668" s="11">
        <v>24847646</v>
      </c>
      <c r="AD668" s="11">
        <v>27819845</v>
      </c>
      <c r="AE668" s="11">
        <v>26334538</v>
      </c>
      <c r="AF668" s="11">
        <v>27808412</v>
      </c>
      <c r="AG668" s="11">
        <v>27595693</v>
      </c>
      <c r="AH668" s="11">
        <v>26747514</v>
      </c>
      <c r="AI668" s="11">
        <v>27252991</v>
      </c>
      <c r="AJ668" s="12">
        <v>27053931</v>
      </c>
      <c r="AK668" s="13">
        <v>26077339</v>
      </c>
      <c r="AL668" s="13">
        <v>24277956</v>
      </c>
      <c r="AM668" s="12"/>
      <c r="AN668" s="11">
        <v>38567584</v>
      </c>
      <c r="AO668" s="11">
        <v>37075311</v>
      </c>
      <c r="AP668" s="11">
        <v>35683970</v>
      </c>
      <c r="AQ668" s="11">
        <v>34131684</v>
      </c>
      <c r="AR668" s="11">
        <v>31763319</v>
      </c>
      <c r="AS668" s="11">
        <v>30948892</v>
      </c>
      <c r="AT668" s="11">
        <v>31943922</v>
      </c>
      <c r="AU668" s="11">
        <v>30838522</v>
      </c>
      <c r="AV668" s="11">
        <v>29824366</v>
      </c>
      <c r="AW668" s="11">
        <v>28500201</v>
      </c>
      <c r="AX668" s="11">
        <v>27074607</v>
      </c>
      <c r="AY668" s="11">
        <v>26605183</v>
      </c>
      <c r="AZ668" s="11">
        <v>26311044</v>
      </c>
      <c r="BA668" s="11">
        <v>25696240</v>
      </c>
      <c r="BB668" s="11">
        <v>25584040</v>
      </c>
      <c r="BC668" s="13">
        <v>25354018</v>
      </c>
      <c r="BD668" s="13">
        <v>25467372</v>
      </c>
      <c r="BE668" s="7">
        <v>721.48</v>
      </c>
    </row>
    <row r="669" spans="1:57">
      <c r="A669">
        <v>37201</v>
      </c>
      <c r="B669" t="s">
        <v>701</v>
      </c>
      <c r="C669" t="s">
        <v>702</v>
      </c>
      <c r="D669" s="11">
        <v>418934</v>
      </c>
      <c r="E669" s="11">
        <v>419123</v>
      </c>
      <c r="F669" s="11">
        <v>419986</v>
      </c>
      <c r="G669" s="11">
        <v>420579</v>
      </c>
      <c r="H669" s="11">
        <v>421213</v>
      </c>
      <c r="I669" s="11">
        <v>422410</v>
      </c>
      <c r="J669" s="11">
        <v>422428</v>
      </c>
      <c r="K669" s="11">
        <v>422196</v>
      </c>
      <c r="L669" s="11">
        <v>423119</v>
      </c>
      <c r="M669" s="11">
        <v>423564</v>
      </c>
      <c r="N669" s="11">
        <v>424388</v>
      </c>
      <c r="O669" s="11">
        <v>424490</v>
      </c>
      <c r="P669" s="11">
        <v>424415</v>
      </c>
      <c r="Q669" s="11">
        <v>426039</v>
      </c>
      <c r="R669" s="11">
        <v>425794</v>
      </c>
      <c r="S669" s="6">
        <v>425699</v>
      </c>
      <c r="T669" s="13">
        <v>425229</v>
      </c>
      <c r="U669" s="11"/>
      <c r="V669" s="11">
        <v>150461752</v>
      </c>
      <c r="W669" s="11">
        <v>145074744</v>
      </c>
      <c r="X669" s="11">
        <v>138640642</v>
      </c>
      <c r="Y669" s="11">
        <v>149604304</v>
      </c>
      <c r="Z669" s="11">
        <v>140873294</v>
      </c>
      <c r="AA669" s="11">
        <v>145608512</v>
      </c>
      <c r="AB669" s="11">
        <v>130279089</v>
      </c>
      <c r="AC669" s="11">
        <v>131336404</v>
      </c>
      <c r="AD669" s="11">
        <v>133809099</v>
      </c>
      <c r="AE669" s="11">
        <v>146923388</v>
      </c>
      <c r="AF669" s="11">
        <v>147686691</v>
      </c>
      <c r="AG669" s="11">
        <v>147284330</v>
      </c>
      <c r="AH669" s="11">
        <v>145854517</v>
      </c>
      <c r="AI669" s="11">
        <v>149604381</v>
      </c>
      <c r="AJ669" s="12">
        <v>151620487</v>
      </c>
      <c r="AK669" s="13">
        <v>156645561</v>
      </c>
      <c r="AL669" s="13">
        <v>163906744</v>
      </c>
      <c r="AM669" s="12"/>
      <c r="AN669" s="11">
        <v>643738341</v>
      </c>
      <c r="AO669" s="11">
        <v>634966264</v>
      </c>
      <c r="AP669" s="11">
        <v>615948887</v>
      </c>
      <c r="AQ669" s="11">
        <v>593377338</v>
      </c>
      <c r="AR669" s="11">
        <v>584264673</v>
      </c>
      <c r="AS669" s="11">
        <v>583943572</v>
      </c>
      <c r="AT669" s="11">
        <v>611498976</v>
      </c>
      <c r="AU669" s="11">
        <v>606719042</v>
      </c>
      <c r="AV669" s="11">
        <v>610837685</v>
      </c>
      <c r="AW669" s="11">
        <v>594938966</v>
      </c>
      <c r="AX669" s="11">
        <v>568279213</v>
      </c>
      <c r="AY669" s="11">
        <v>566598003</v>
      </c>
      <c r="AZ669" s="11">
        <v>615534756</v>
      </c>
      <c r="BA669" s="11">
        <v>569567335</v>
      </c>
      <c r="BB669" s="13">
        <v>590022994</v>
      </c>
      <c r="BC669" s="13">
        <v>597586796</v>
      </c>
      <c r="BD669" s="13">
        <v>609728143</v>
      </c>
      <c r="BE669" s="7">
        <v>375.12</v>
      </c>
    </row>
    <row r="670" spans="1:57">
      <c r="A670">
        <v>37202</v>
      </c>
      <c r="B670" t="s">
        <v>701</v>
      </c>
      <c r="C670" t="s">
        <v>703</v>
      </c>
      <c r="D670" s="11">
        <v>109762</v>
      </c>
      <c r="E670" s="11">
        <v>110194</v>
      </c>
      <c r="F670" s="11">
        <v>110608</v>
      </c>
      <c r="G670" s="11">
        <v>110823</v>
      </c>
      <c r="H670" s="11">
        <v>111102</v>
      </c>
      <c r="I670" s="11">
        <v>111428</v>
      </c>
      <c r="J670" s="11">
        <v>111511</v>
      </c>
      <c r="K670" s="11">
        <v>111812</v>
      </c>
      <c r="L670" s="11">
        <v>111963</v>
      </c>
      <c r="M670" s="11">
        <v>111674</v>
      </c>
      <c r="N670" s="11">
        <v>111918</v>
      </c>
      <c r="O670" s="11">
        <v>112173</v>
      </c>
      <c r="P670" s="11">
        <v>112281</v>
      </c>
      <c r="Q670" s="11">
        <v>112077</v>
      </c>
      <c r="R670" s="11">
        <v>112011</v>
      </c>
      <c r="S670" s="6">
        <v>111935</v>
      </c>
      <c r="T670" s="13">
        <v>111709</v>
      </c>
      <c r="U670" s="11"/>
      <c r="V670" s="11">
        <v>38158023</v>
      </c>
      <c r="W670" s="11">
        <v>38173396</v>
      </c>
      <c r="X670" s="11">
        <v>36616002</v>
      </c>
      <c r="Y670" s="11">
        <v>36592823</v>
      </c>
      <c r="Z670" s="11">
        <v>39591594</v>
      </c>
      <c r="AA670" s="11">
        <v>40790609</v>
      </c>
      <c r="AB670" s="11">
        <v>35430191</v>
      </c>
      <c r="AC670" s="11">
        <v>35671398</v>
      </c>
      <c r="AD670" s="11">
        <v>36616824</v>
      </c>
      <c r="AE670" s="11">
        <v>43118699</v>
      </c>
      <c r="AF670" s="11">
        <v>39211118</v>
      </c>
      <c r="AG670" s="11">
        <v>40697392</v>
      </c>
      <c r="AH670" s="11">
        <v>40330898</v>
      </c>
      <c r="AI670" s="11">
        <v>40772681</v>
      </c>
      <c r="AJ670" s="12">
        <v>47162431</v>
      </c>
      <c r="AK670" s="13">
        <v>40757533</v>
      </c>
      <c r="AL670" s="13">
        <v>39944509</v>
      </c>
      <c r="AM670" s="12"/>
      <c r="AN670" s="11">
        <v>149539341</v>
      </c>
      <c r="AO670" s="11">
        <v>147573983</v>
      </c>
      <c r="AP670" s="11">
        <v>144589118</v>
      </c>
      <c r="AQ670" s="11">
        <v>138318238</v>
      </c>
      <c r="AR670" s="11">
        <v>136381489</v>
      </c>
      <c r="AS670" s="11">
        <v>137853358</v>
      </c>
      <c r="AT670" s="11">
        <v>142197935</v>
      </c>
      <c r="AU670" s="11">
        <v>143192277</v>
      </c>
      <c r="AV670" s="11">
        <v>143422137</v>
      </c>
      <c r="AW670" s="11">
        <v>142319490</v>
      </c>
      <c r="AX670" s="11">
        <v>136925206</v>
      </c>
      <c r="AY670" s="11">
        <v>136173612</v>
      </c>
      <c r="AZ670" s="11">
        <v>136922415</v>
      </c>
      <c r="BA670" s="11">
        <v>136245252</v>
      </c>
      <c r="BB670" s="11">
        <v>138095015</v>
      </c>
      <c r="BC670" s="13">
        <v>138822277</v>
      </c>
      <c r="BD670" s="13">
        <v>142829972</v>
      </c>
      <c r="BE670" s="7">
        <v>111.79</v>
      </c>
    </row>
    <row r="671" spans="1:57">
      <c r="A671">
        <v>37203</v>
      </c>
      <c r="B671" t="s">
        <v>701</v>
      </c>
      <c r="C671" t="s">
        <v>704</v>
      </c>
      <c r="D671" s="11">
        <v>60759</v>
      </c>
      <c r="E671" s="11">
        <v>60339</v>
      </c>
      <c r="F671" s="11">
        <v>59918</v>
      </c>
      <c r="G671" s="11">
        <v>59503</v>
      </c>
      <c r="H671" s="11">
        <v>59037</v>
      </c>
      <c r="I671" s="11">
        <v>58655</v>
      </c>
      <c r="J671" s="11">
        <v>58264</v>
      </c>
      <c r="K671" s="11">
        <v>57933</v>
      </c>
      <c r="L671" s="11">
        <v>57768</v>
      </c>
      <c r="M671" s="11">
        <v>57361</v>
      </c>
      <c r="N671" s="11">
        <v>56817</v>
      </c>
      <c r="O671" s="11">
        <v>56351</v>
      </c>
      <c r="P671" s="11">
        <v>55772</v>
      </c>
      <c r="Q671" s="11">
        <v>55412</v>
      </c>
      <c r="R671" s="11">
        <v>54800</v>
      </c>
      <c r="S671" s="6">
        <v>54274</v>
      </c>
      <c r="T671" s="13">
        <v>53608</v>
      </c>
      <c r="U671" s="11"/>
      <c r="V671" s="11">
        <v>25805551</v>
      </c>
      <c r="W671" s="11">
        <v>26244259</v>
      </c>
      <c r="X671" s="11">
        <v>24862306</v>
      </c>
      <c r="Y671" s="11">
        <v>23360520</v>
      </c>
      <c r="Z671" s="11">
        <v>23231387</v>
      </c>
      <c r="AA671" s="11">
        <v>21829453</v>
      </c>
      <c r="AB671" s="11">
        <v>21419800</v>
      </c>
      <c r="AC671" s="11">
        <v>21282136</v>
      </c>
      <c r="AD671" s="11">
        <v>20617221</v>
      </c>
      <c r="AE671" s="11">
        <v>23718239</v>
      </c>
      <c r="AF671" s="11">
        <v>23866692</v>
      </c>
      <c r="AG671" s="11">
        <v>24703583</v>
      </c>
      <c r="AH671" s="11">
        <v>23372972</v>
      </c>
      <c r="AI671" s="11">
        <v>22976580</v>
      </c>
      <c r="AJ671" s="12">
        <v>21994522</v>
      </c>
      <c r="AK671" s="13">
        <v>23054605</v>
      </c>
      <c r="AL671" s="13">
        <v>22367371</v>
      </c>
      <c r="AM671" s="12"/>
      <c r="AN671" s="11">
        <v>82973799</v>
      </c>
      <c r="AO671" s="11">
        <v>80846632</v>
      </c>
      <c r="AP671" s="11">
        <v>78074483</v>
      </c>
      <c r="AQ671" s="11">
        <v>74266395</v>
      </c>
      <c r="AR671" s="11">
        <v>72536506</v>
      </c>
      <c r="AS671" s="11">
        <v>72007082</v>
      </c>
      <c r="AT671" s="11">
        <v>75316934</v>
      </c>
      <c r="AU671" s="11">
        <v>74683793</v>
      </c>
      <c r="AV671" s="11">
        <v>74530225</v>
      </c>
      <c r="AW671" s="11">
        <v>73003973</v>
      </c>
      <c r="AX671" s="11">
        <v>69450574</v>
      </c>
      <c r="AY671" s="11">
        <v>68393233</v>
      </c>
      <c r="AZ671" s="11">
        <v>68170306</v>
      </c>
      <c r="BA671" s="11">
        <v>67657167</v>
      </c>
      <c r="BB671" s="11">
        <v>67097029</v>
      </c>
      <c r="BC671" s="13">
        <v>67190406</v>
      </c>
      <c r="BD671" s="13">
        <v>69581410</v>
      </c>
      <c r="BE671" s="7">
        <v>92.46</v>
      </c>
    </row>
    <row r="672" spans="1:57">
      <c r="A672">
        <v>37204</v>
      </c>
      <c r="B672" t="s">
        <v>701</v>
      </c>
      <c r="C672" t="s">
        <v>705</v>
      </c>
      <c r="D672" s="11">
        <v>35327</v>
      </c>
      <c r="E672" s="11">
        <v>35208</v>
      </c>
      <c r="F672" s="11">
        <v>35161</v>
      </c>
      <c r="G672" s="11">
        <v>34980</v>
      </c>
      <c r="H672" s="11">
        <v>34970</v>
      </c>
      <c r="I672" s="11">
        <v>34786</v>
      </c>
      <c r="J672" s="11">
        <v>34816</v>
      </c>
      <c r="K672" s="11">
        <v>34540</v>
      </c>
      <c r="L672" s="11">
        <v>34229</v>
      </c>
      <c r="M672" s="11">
        <v>33650</v>
      </c>
      <c r="N672" s="11">
        <v>33511</v>
      </c>
      <c r="O672" s="11">
        <v>33419</v>
      </c>
      <c r="P672" s="11">
        <v>33041</v>
      </c>
      <c r="Q672" s="11">
        <v>32978</v>
      </c>
      <c r="R672" s="11">
        <v>32773</v>
      </c>
      <c r="S672" s="6">
        <v>32634</v>
      </c>
      <c r="T672" s="13">
        <v>32356</v>
      </c>
      <c r="U672" s="11"/>
      <c r="V672" s="11">
        <v>13468860</v>
      </c>
      <c r="W672" s="11">
        <v>14375970</v>
      </c>
      <c r="X672" s="11">
        <v>13447408</v>
      </c>
      <c r="Y672" s="11">
        <v>12654823</v>
      </c>
      <c r="Z672" s="11">
        <v>12175909</v>
      </c>
      <c r="AA672" s="11">
        <v>12593419</v>
      </c>
      <c r="AB672" s="11">
        <v>12888606</v>
      </c>
      <c r="AC672" s="11">
        <v>13507883</v>
      </c>
      <c r="AD672" s="11">
        <v>13486922</v>
      </c>
      <c r="AE672" s="11">
        <v>13619283</v>
      </c>
      <c r="AF672" s="11">
        <v>13359437</v>
      </c>
      <c r="AG672" s="11">
        <v>13239797</v>
      </c>
      <c r="AH672" s="11">
        <v>12983098</v>
      </c>
      <c r="AI672" s="11">
        <v>12929624</v>
      </c>
      <c r="AJ672" s="12">
        <v>13778612</v>
      </c>
      <c r="AK672" s="13">
        <v>13682900</v>
      </c>
      <c r="AL672" s="13">
        <v>13228297</v>
      </c>
      <c r="AM672" s="12"/>
      <c r="AN672" s="11">
        <v>47166004</v>
      </c>
      <c r="AO672" s="11">
        <v>46675605</v>
      </c>
      <c r="AP672" s="11">
        <v>44392808</v>
      </c>
      <c r="AQ672" s="11">
        <v>42755454</v>
      </c>
      <c r="AR672" s="11">
        <v>42097690</v>
      </c>
      <c r="AS672" s="11">
        <v>42055446</v>
      </c>
      <c r="AT672" s="11">
        <v>43687323</v>
      </c>
      <c r="AU672" s="11">
        <v>43244867</v>
      </c>
      <c r="AV672" s="11">
        <v>42776883</v>
      </c>
      <c r="AW672" s="11">
        <v>42021195</v>
      </c>
      <c r="AX672" s="11">
        <v>40192678</v>
      </c>
      <c r="AY672" s="11">
        <v>38870348</v>
      </c>
      <c r="AZ672" s="11">
        <v>39237830</v>
      </c>
      <c r="BA672" s="11">
        <v>38539793</v>
      </c>
      <c r="BB672" s="11">
        <v>38006964</v>
      </c>
      <c r="BC672" s="13">
        <v>38623934</v>
      </c>
      <c r="BD672" s="13">
        <v>39332060</v>
      </c>
      <c r="BE672" s="7">
        <v>39.880000000000003</v>
      </c>
    </row>
    <row r="673" spans="1:57">
      <c r="A673">
        <v>37205</v>
      </c>
      <c r="B673" t="s">
        <v>701</v>
      </c>
      <c r="C673" t="s">
        <v>706</v>
      </c>
      <c r="D673" s="11">
        <v>67686</v>
      </c>
      <c r="E673" s="11">
        <v>67438</v>
      </c>
      <c r="F673" s="11">
        <v>67245</v>
      </c>
      <c r="G673" s="11">
        <v>67033</v>
      </c>
      <c r="H673" s="11">
        <v>66538</v>
      </c>
      <c r="I673" s="11">
        <v>65971</v>
      </c>
      <c r="J673" s="11">
        <v>65489</v>
      </c>
      <c r="K673" s="11">
        <v>65033</v>
      </c>
      <c r="L673" s="11">
        <v>64631</v>
      </c>
      <c r="M673" s="11">
        <v>64156</v>
      </c>
      <c r="N673" s="11">
        <v>63706</v>
      </c>
      <c r="O673" s="11">
        <v>63349</v>
      </c>
      <c r="P673" s="11">
        <v>62982</v>
      </c>
      <c r="Q673" s="11">
        <v>62676</v>
      </c>
      <c r="R673" s="11">
        <v>62158</v>
      </c>
      <c r="S673" s="6">
        <v>61637</v>
      </c>
      <c r="T673" s="13">
        <v>61021</v>
      </c>
      <c r="U673" s="11"/>
      <c r="V673" s="11">
        <v>24467132</v>
      </c>
      <c r="W673" s="11">
        <v>23656053</v>
      </c>
      <c r="X673" s="11">
        <v>22997466</v>
      </c>
      <c r="Y673" s="11">
        <v>23545550</v>
      </c>
      <c r="Z673" s="11">
        <v>27735984</v>
      </c>
      <c r="AA673" s="11">
        <v>25860881</v>
      </c>
      <c r="AB673" s="11">
        <v>24193228</v>
      </c>
      <c r="AC673" s="11">
        <v>23043986</v>
      </c>
      <c r="AD673" s="11">
        <v>24375691</v>
      </c>
      <c r="AE673" s="11">
        <v>25392775</v>
      </c>
      <c r="AF673" s="11">
        <v>28719339</v>
      </c>
      <c r="AG673" s="11">
        <v>24160921</v>
      </c>
      <c r="AH673" s="11">
        <v>24218510</v>
      </c>
      <c r="AI673" s="11">
        <v>26006247</v>
      </c>
      <c r="AJ673" s="12">
        <v>27910959</v>
      </c>
      <c r="AK673" s="13">
        <v>26547411</v>
      </c>
      <c r="AL673" s="13">
        <v>28933572</v>
      </c>
      <c r="AM673" s="12"/>
      <c r="AN673" s="11">
        <v>83081357</v>
      </c>
      <c r="AO673" s="11">
        <v>82960298</v>
      </c>
      <c r="AP673" s="11">
        <v>79817854</v>
      </c>
      <c r="AQ673" s="11">
        <v>77624340</v>
      </c>
      <c r="AR673" s="11">
        <v>76259697</v>
      </c>
      <c r="AS673" s="11">
        <v>76875473</v>
      </c>
      <c r="AT673" s="11">
        <v>80255876</v>
      </c>
      <c r="AU673" s="11">
        <v>79372051</v>
      </c>
      <c r="AV673" s="11">
        <v>78349831</v>
      </c>
      <c r="AW673" s="11">
        <v>75760146</v>
      </c>
      <c r="AX673" s="11">
        <v>71528994</v>
      </c>
      <c r="AY673" s="11">
        <v>71824421</v>
      </c>
      <c r="AZ673" s="11">
        <v>71476251</v>
      </c>
      <c r="BA673" s="11">
        <v>72683342</v>
      </c>
      <c r="BB673" s="11">
        <v>77923695</v>
      </c>
      <c r="BC673" s="13">
        <v>71105918</v>
      </c>
      <c r="BD673" s="13">
        <v>73347411</v>
      </c>
      <c r="BE673" s="7">
        <v>117.47</v>
      </c>
    </row>
    <row r="674" spans="1:57">
      <c r="A674">
        <v>37206</v>
      </c>
      <c r="B674" t="s">
        <v>701</v>
      </c>
      <c r="C674" t="s">
        <v>707</v>
      </c>
      <c r="D674" s="11">
        <v>56887</v>
      </c>
      <c r="E674" s="11">
        <v>56763</v>
      </c>
      <c r="F674" s="11">
        <v>56713</v>
      </c>
      <c r="G674" s="11">
        <v>56507</v>
      </c>
      <c r="H674" s="11">
        <v>56275</v>
      </c>
      <c r="I674" s="11">
        <v>55865</v>
      </c>
      <c r="J674" s="11">
        <v>55426</v>
      </c>
      <c r="K674" s="11">
        <v>54949</v>
      </c>
      <c r="L674" s="11">
        <v>54412</v>
      </c>
      <c r="M674" s="11">
        <v>53865</v>
      </c>
      <c r="N674" s="11">
        <v>53226</v>
      </c>
      <c r="O674" s="11">
        <v>52637</v>
      </c>
      <c r="P674" s="11">
        <v>52076</v>
      </c>
      <c r="Q674" s="11">
        <v>51716</v>
      </c>
      <c r="R674" s="11">
        <v>51171</v>
      </c>
      <c r="S674" s="6">
        <v>50605</v>
      </c>
      <c r="T674" s="13">
        <v>49867</v>
      </c>
      <c r="U674" s="11"/>
      <c r="V674" s="11">
        <v>25605241</v>
      </c>
      <c r="W674" s="11">
        <v>28431794</v>
      </c>
      <c r="X674" s="11">
        <v>30863873</v>
      </c>
      <c r="Y674" s="11">
        <v>24566574</v>
      </c>
      <c r="Z674" s="11">
        <v>25725932</v>
      </c>
      <c r="AA674" s="11">
        <v>26070861</v>
      </c>
      <c r="AB674" s="11">
        <v>22907720</v>
      </c>
      <c r="AC674" s="11">
        <v>21476970</v>
      </c>
      <c r="AD674" s="11">
        <v>22486147</v>
      </c>
      <c r="AE674" s="11">
        <v>24086837</v>
      </c>
      <c r="AF674" s="11">
        <v>26846902</v>
      </c>
      <c r="AG674" s="11">
        <v>28276612</v>
      </c>
      <c r="AH674" s="11">
        <v>27369631</v>
      </c>
      <c r="AI674" s="11">
        <v>28266203</v>
      </c>
      <c r="AJ674" s="12">
        <v>25650871</v>
      </c>
      <c r="AK674" s="13">
        <v>25049333</v>
      </c>
      <c r="AL674" s="13">
        <v>24571544</v>
      </c>
      <c r="AM674" s="12"/>
      <c r="AN674" s="11">
        <v>71138711</v>
      </c>
      <c r="AO674" s="11">
        <v>70158047</v>
      </c>
      <c r="AP674" s="11">
        <v>67184666</v>
      </c>
      <c r="AQ674" s="11">
        <v>64303553</v>
      </c>
      <c r="AR674" s="11">
        <v>63068342</v>
      </c>
      <c r="AS674" s="11">
        <v>61795574</v>
      </c>
      <c r="AT674" s="11">
        <v>63895783</v>
      </c>
      <c r="AU674" s="11">
        <v>63396432</v>
      </c>
      <c r="AV674" s="11">
        <v>63088052</v>
      </c>
      <c r="AW674" s="11">
        <v>61427085</v>
      </c>
      <c r="AX674" s="11">
        <v>56959690</v>
      </c>
      <c r="AY674" s="11">
        <v>56238948</v>
      </c>
      <c r="AZ674" s="11">
        <v>55516851</v>
      </c>
      <c r="BA674" s="11">
        <v>55403502</v>
      </c>
      <c r="BB674" s="11">
        <v>55300981</v>
      </c>
      <c r="BC674" s="13">
        <v>55492029</v>
      </c>
      <c r="BD674" s="13">
        <v>56310379</v>
      </c>
      <c r="BE674" s="7">
        <v>158.9</v>
      </c>
    </row>
    <row r="675" spans="1:57">
      <c r="A675">
        <v>37207</v>
      </c>
      <c r="B675" t="s">
        <v>701</v>
      </c>
      <c r="C675" t="s">
        <v>708</v>
      </c>
      <c r="D675" s="11">
        <v>38810</v>
      </c>
      <c r="E675" s="11">
        <v>38527</v>
      </c>
      <c r="F675" s="11">
        <v>38235</v>
      </c>
      <c r="G675" s="11">
        <v>37839</v>
      </c>
      <c r="H675" s="11">
        <v>37527</v>
      </c>
      <c r="I675" s="11">
        <v>37106</v>
      </c>
      <c r="J675" s="11">
        <v>36726</v>
      </c>
      <c r="K675" s="11">
        <v>36200</v>
      </c>
      <c r="L675" s="11">
        <v>35683</v>
      </c>
      <c r="M675" s="11">
        <v>35101</v>
      </c>
      <c r="N675" s="11">
        <v>34662</v>
      </c>
      <c r="O675" s="11">
        <v>34243</v>
      </c>
      <c r="P675" s="11">
        <v>33781</v>
      </c>
      <c r="Q675" s="11">
        <v>33380</v>
      </c>
      <c r="R675" s="11">
        <v>32794</v>
      </c>
      <c r="S675" s="6">
        <v>32162</v>
      </c>
      <c r="T675" s="13">
        <v>31738</v>
      </c>
      <c r="U675" s="11"/>
      <c r="V675" s="11">
        <v>15917988</v>
      </c>
      <c r="W675" s="11">
        <v>16549121</v>
      </c>
      <c r="X675" s="11">
        <v>17436879</v>
      </c>
      <c r="Y675" s="11">
        <v>16031134</v>
      </c>
      <c r="Z675" s="11">
        <v>15456932</v>
      </c>
      <c r="AA675" s="11">
        <v>16628431</v>
      </c>
      <c r="AB675" s="11">
        <v>13361835</v>
      </c>
      <c r="AC675" s="11">
        <v>13704278</v>
      </c>
      <c r="AD675" s="11">
        <v>13078200</v>
      </c>
      <c r="AE675" s="11">
        <v>15491858</v>
      </c>
      <c r="AF675" s="11">
        <v>18885236</v>
      </c>
      <c r="AG675" s="11">
        <v>15337527</v>
      </c>
      <c r="AH675" s="11">
        <v>17989263</v>
      </c>
      <c r="AI675" s="11">
        <v>14709035</v>
      </c>
      <c r="AJ675" s="12">
        <v>16240012</v>
      </c>
      <c r="AK675" s="13">
        <v>15319419</v>
      </c>
      <c r="AL675" s="13">
        <v>16015072</v>
      </c>
      <c r="AM675" s="12"/>
      <c r="AN675" s="11">
        <v>44245559</v>
      </c>
      <c r="AO675" s="11">
        <v>43287733</v>
      </c>
      <c r="AP675" s="11">
        <v>42330384</v>
      </c>
      <c r="AQ675" s="11">
        <v>39500518</v>
      </c>
      <c r="AR675" s="11">
        <v>38798249</v>
      </c>
      <c r="AS675" s="11">
        <v>38767659</v>
      </c>
      <c r="AT675" s="11">
        <v>40674546</v>
      </c>
      <c r="AU675" s="11">
        <v>39374837</v>
      </c>
      <c r="AV675" s="11">
        <v>38651882</v>
      </c>
      <c r="AW675" s="11">
        <v>37862784</v>
      </c>
      <c r="AX675" s="11">
        <v>34639843</v>
      </c>
      <c r="AY675" s="11">
        <v>34563918</v>
      </c>
      <c r="AZ675" s="11">
        <v>34696987</v>
      </c>
      <c r="BA675" s="11">
        <v>34023431</v>
      </c>
      <c r="BB675" s="11">
        <v>34574251</v>
      </c>
      <c r="BC675" s="13">
        <v>33015920</v>
      </c>
      <c r="BD675" s="13">
        <v>33273348</v>
      </c>
      <c r="BE675" s="7">
        <v>153.35</v>
      </c>
    </row>
    <row r="676" spans="1:57">
      <c r="A676">
        <v>37208</v>
      </c>
      <c r="B676" t="s">
        <v>701</v>
      </c>
      <c r="C676" t="s">
        <v>709</v>
      </c>
      <c r="D676" s="11">
        <v>75176</v>
      </c>
      <c r="E676" s="11">
        <v>74689</v>
      </c>
      <c r="F676" s="11">
        <v>74268</v>
      </c>
      <c r="G676" s="11">
        <v>73904</v>
      </c>
      <c r="H676" s="11">
        <v>73429</v>
      </c>
      <c r="I676" s="11">
        <v>73136</v>
      </c>
      <c r="J676" s="11">
        <v>72553</v>
      </c>
      <c r="K676" s="11">
        <v>71847</v>
      </c>
      <c r="L676" s="11">
        <v>71386</v>
      </c>
      <c r="M676" s="11">
        <v>70941</v>
      </c>
      <c r="N676" s="11">
        <v>70358</v>
      </c>
      <c r="O676" s="11">
        <v>69812</v>
      </c>
      <c r="P676" s="11">
        <v>69278</v>
      </c>
      <c r="Q676" s="11">
        <v>68871</v>
      </c>
      <c r="R676" s="11">
        <v>68167</v>
      </c>
      <c r="S676" s="6">
        <v>67490</v>
      </c>
      <c r="T676" s="13">
        <v>66805</v>
      </c>
      <c r="U676" s="11"/>
      <c r="V676" s="11">
        <v>30087020</v>
      </c>
      <c r="W676" s="11">
        <v>30264114</v>
      </c>
      <c r="X676" s="11">
        <v>28173206</v>
      </c>
      <c r="Y676" s="11">
        <v>30510646</v>
      </c>
      <c r="Z676" s="11">
        <v>28724071</v>
      </c>
      <c r="AA676" s="11">
        <v>33796773</v>
      </c>
      <c r="AB676" s="11">
        <v>27192928</v>
      </c>
      <c r="AC676" s="11">
        <v>26511076</v>
      </c>
      <c r="AD676" s="11">
        <v>26354015</v>
      </c>
      <c r="AE676" s="11">
        <v>30033152</v>
      </c>
      <c r="AF676" s="11">
        <v>29164184</v>
      </c>
      <c r="AG676" s="11">
        <v>29090403</v>
      </c>
      <c r="AH676" s="11">
        <v>27808738</v>
      </c>
      <c r="AI676" s="11">
        <v>28900349</v>
      </c>
      <c r="AJ676" s="12">
        <v>30979106</v>
      </c>
      <c r="AK676" s="13">
        <v>38067817</v>
      </c>
      <c r="AL676" s="13">
        <v>30587141</v>
      </c>
      <c r="AM676" s="12"/>
      <c r="AN676" s="11">
        <v>88818843</v>
      </c>
      <c r="AO676" s="11">
        <v>89233225</v>
      </c>
      <c r="AP676" s="11">
        <v>85090262</v>
      </c>
      <c r="AQ676" s="11">
        <v>82216362</v>
      </c>
      <c r="AR676" s="11">
        <v>80188850</v>
      </c>
      <c r="AS676" s="11">
        <v>80898613</v>
      </c>
      <c r="AT676" s="11">
        <v>84485783</v>
      </c>
      <c r="AU676" s="11">
        <v>83865365</v>
      </c>
      <c r="AV676" s="11">
        <v>82139957</v>
      </c>
      <c r="AW676" s="11">
        <v>79809419</v>
      </c>
      <c r="AX676" s="11">
        <v>74865981</v>
      </c>
      <c r="AY676" s="11">
        <v>76601126</v>
      </c>
      <c r="AZ676" s="11">
        <v>74803126</v>
      </c>
      <c r="BA676" s="11">
        <v>74272132</v>
      </c>
      <c r="BB676" s="11">
        <v>74497561</v>
      </c>
      <c r="BC676" s="13">
        <v>75034684</v>
      </c>
      <c r="BD676" s="13">
        <v>76512401</v>
      </c>
      <c r="BE676" s="7">
        <v>222.66</v>
      </c>
    </row>
    <row r="677" spans="1:57">
      <c r="A677">
        <v>38201</v>
      </c>
      <c r="B677" t="s">
        <v>710</v>
      </c>
      <c r="C677" t="s">
        <v>711</v>
      </c>
      <c r="D677" s="11">
        <v>507422</v>
      </c>
      <c r="E677" s="11">
        <v>508615</v>
      </c>
      <c r="F677" s="11">
        <v>510569</v>
      </c>
      <c r="G677" s="11">
        <v>511316</v>
      </c>
      <c r="H677" s="11">
        <v>511803</v>
      </c>
      <c r="I677" s="11">
        <v>514018</v>
      </c>
      <c r="J677" s="11">
        <v>513902</v>
      </c>
      <c r="K677" s="11">
        <v>513897</v>
      </c>
      <c r="L677" s="11">
        <v>514372</v>
      </c>
      <c r="M677" s="11">
        <v>514924</v>
      </c>
      <c r="N677" s="11">
        <v>515599</v>
      </c>
      <c r="O677" s="11">
        <v>514781</v>
      </c>
      <c r="P677" s="11">
        <v>514385</v>
      </c>
      <c r="Q677" s="11">
        <v>515397</v>
      </c>
      <c r="R677" s="11">
        <v>514690</v>
      </c>
      <c r="S677" s="6">
        <v>514206</v>
      </c>
      <c r="T677" s="13">
        <v>513003</v>
      </c>
      <c r="U677" s="11"/>
      <c r="V677" s="11">
        <v>158273785</v>
      </c>
      <c r="W677" s="11">
        <v>155126119</v>
      </c>
      <c r="X677" s="11">
        <v>158512626</v>
      </c>
      <c r="Y677" s="11">
        <v>159876696</v>
      </c>
      <c r="Z677" s="11">
        <v>163991586</v>
      </c>
      <c r="AA677" s="11">
        <v>158660332</v>
      </c>
      <c r="AB677" s="11">
        <v>153290469</v>
      </c>
      <c r="AC677" s="11">
        <v>150774762</v>
      </c>
      <c r="AD677" s="11">
        <v>150432019</v>
      </c>
      <c r="AE677" s="11">
        <v>166041320</v>
      </c>
      <c r="AF677" s="11">
        <v>170387079</v>
      </c>
      <c r="AG677" s="11">
        <v>177103097</v>
      </c>
      <c r="AH677" s="11">
        <v>178542268</v>
      </c>
      <c r="AI677" s="11">
        <v>171325134</v>
      </c>
      <c r="AJ677" s="12">
        <v>180044766</v>
      </c>
      <c r="AK677" s="13">
        <v>184806197</v>
      </c>
      <c r="AL677" s="13">
        <v>184226763</v>
      </c>
      <c r="AM677" s="12"/>
      <c r="AN677" s="11">
        <v>650620921</v>
      </c>
      <c r="AO677" s="11">
        <v>639309906</v>
      </c>
      <c r="AP677" s="11">
        <v>633357480</v>
      </c>
      <c r="AQ677" s="11">
        <v>615084373</v>
      </c>
      <c r="AR677" s="11">
        <v>605062167</v>
      </c>
      <c r="AS677" s="11">
        <v>616174405</v>
      </c>
      <c r="AT677" s="11">
        <v>642636887</v>
      </c>
      <c r="AU677" s="11">
        <v>640825831</v>
      </c>
      <c r="AV677" s="11">
        <v>636801522</v>
      </c>
      <c r="AW677" s="11">
        <v>624388285</v>
      </c>
      <c r="AX677" s="11">
        <v>597363820</v>
      </c>
      <c r="AY677" s="11">
        <v>596493111</v>
      </c>
      <c r="AZ677" s="11">
        <v>597762777</v>
      </c>
      <c r="BA677" s="11">
        <v>601540192</v>
      </c>
      <c r="BB677" s="13">
        <v>611980688</v>
      </c>
      <c r="BC677" s="13">
        <v>622884884</v>
      </c>
      <c r="BD677" s="13">
        <v>646934425</v>
      </c>
      <c r="BE677" s="7">
        <v>429.05</v>
      </c>
    </row>
    <row r="678" spans="1:57">
      <c r="A678">
        <v>38202</v>
      </c>
      <c r="B678" t="s">
        <v>710</v>
      </c>
      <c r="C678" t="s">
        <v>712</v>
      </c>
      <c r="D678" s="11">
        <v>181894</v>
      </c>
      <c r="E678" s="11">
        <v>181076</v>
      </c>
      <c r="F678" s="11">
        <v>180550</v>
      </c>
      <c r="G678" s="11">
        <v>179208</v>
      </c>
      <c r="H678" s="11">
        <v>178022</v>
      </c>
      <c r="I678" s="11">
        <v>176966</v>
      </c>
      <c r="J678" s="11">
        <v>175661</v>
      </c>
      <c r="K678" s="11">
        <v>174315</v>
      </c>
      <c r="L678" s="11">
        <v>173148</v>
      </c>
      <c r="M678" s="11">
        <v>171947</v>
      </c>
      <c r="N678" s="11">
        <v>170329</v>
      </c>
      <c r="O678" s="11">
        <v>168839</v>
      </c>
      <c r="P678" s="11">
        <v>166956</v>
      </c>
      <c r="Q678" s="11">
        <v>165936</v>
      </c>
      <c r="R678" s="11">
        <v>163954</v>
      </c>
      <c r="S678" s="6">
        <v>162195</v>
      </c>
      <c r="T678" s="13">
        <v>160585</v>
      </c>
      <c r="U678" s="11"/>
      <c r="V678" s="11">
        <v>76376515</v>
      </c>
      <c r="W678" s="11">
        <v>81952514</v>
      </c>
      <c r="X678" s="11">
        <v>78044712</v>
      </c>
      <c r="Y678" s="11">
        <v>80293959</v>
      </c>
      <c r="Z678" s="11">
        <v>83005408</v>
      </c>
      <c r="AA678" s="11">
        <v>69206138</v>
      </c>
      <c r="AB678" s="11">
        <v>68130137</v>
      </c>
      <c r="AC678" s="11">
        <v>72323075</v>
      </c>
      <c r="AD678" s="11">
        <v>70812597</v>
      </c>
      <c r="AE678" s="11">
        <v>74605897</v>
      </c>
      <c r="AF678" s="11">
        <v>75292649</v>
      </c>
      <c r="AG678" s="11">
        <v>70672453</v>
      </c>
      <c r="AH678" s="11">
        <v>75981330</v>
      </c>
      <c r="AI678" s="11">
        <v>78002920</v>
      </c>
      <c r="AJ678" s="12">
        <v>77748957</v>
      </c>
      <c r="AK678" s="13">
        <v>77694591</v>
      </c>
      <c r="AL678" s="13">
        <v>77892409</v>
      </c>
      <c r="AM678" s="12"/>
      <c r="AN678" s="11">
        <v>200725739</v>
      </c>
      <c r="AO678" s="11">
        <v>194041355</v>
      </c>
      <c r="AP678" s="11">
        <v>186244390</v>
      </c>
      <c r="AQ678" s="11">
        <v>182267841</v>
      </c>
      <c r="AR678" s="11">
        <v>178323773</v>
      </c>
      <c r="AS678" s="11">
        <v>181413444</v>
      </c>
      <c r="AT678" s="11">
        <v>191302600</v>
      </c>
      <c r="AU678" s="11">
        <v>191707361</v>
      </c>
      <c r="AV678" s="11">
        <v>193216634</v>
      </c>
      <c r="AW678" s="11">
        <v>192529114</v>
      </c>
      <c r="AX678" s="11">
        <v>184242163</v>
      </c>
      <c r="AY678" s="11">
        <v>179901709</v>
      </c>
      <c r="AZ678" s="11">
        <v>178161907</v>
      </c>
      <c r="BA678" s="11">
        <v>179014330</v>
      </c>
      <c r="BB678" s="11">
        <v>174903235</v>
      </c>
      <c r="BC678" s="13">
        <v>177695800</v>
      </c>
      <c r="BD678" s="13">
        <v>179567648</v>
      </c>
      <c r="BE678" s="7">
        <v>419.89</v>
      </c>
    </row>
    <row r="679" spans="1:57">
      <c r="A679">
        <v>38203</v>
      </c>
      <c r="B679" t="s">
        <v>710</v>
      </c>
      <c r="C679" t="s">
        <v>713</v>
      </c>
      <c r="D679" s="11">
        <v>97170</v>
      </c>
      <c r="E679" s="11">
        <v>96007</v>
      </c>
      <c r="F679" s="11">
        <v>94920</v>
      </c>
      <c r="G679" s="11">
        <v>93830</v>
      </c>
      <c r="H679" s="11">
        <v>92654</v>
      </c>
      <c r="I679" s="11">
        <v>91446</v>
      </c>
      <c r="J679" s="11">
        <v>90527</v>
      </c>
      <c r="K679" s="11">
        <v>89192</v>
      </c>
      <c r="L679" s="11">
        <v>88055</v>
      </c>
      <c r="M679" s="11">
        <v>87018</v>
      </c>
      <c r="N679" s="11">
        <v>85791</v>
      </c>
      <c r="O679" s="11">
        <v>84584</v>
      </c>
      <c r="P679" s="11">
        <v>83322</v>
      </c>
      <c r="Q679" s="11">
        <v>82730</v>
      </c>
      <c r="R679" s="11">
        <v>81362</v>
      </c>
      <c r="S679" s="6">
        <v>80049</v>
      </c>
      <c r="T679" s="13">
        <v>78430</v>
      </c>
      <c r="U679" s="11"/>
      <c r="V679" s="11">
        <v>43368519</v>
      </c>
      <c r="W679" s="11">
        <v>45622411</v>
      </c>
      <c r="X679" s="11">
        <v>43420557</v>
      </c>
      <c r="Y679" s="11">
        <v>40520314</v>
      </c>
      <c r="Z679" s="11">
        <v>41682042</v>
      </c>
      <c r="AA679" s="11">
        <v>41370253</v>
      </c>
      <c r="AB679" s="11">
        <v>39506541</v>
      </c>
      <c r="AC679" s="11">
        <v>37538567</v>
      </c>
      <c r="AD679" s="11">
        <v>40167648</v>
      </c>
      <c r="AE679" s="11">
        <v>42181798</v>
      </c>
      <c r="AF679" s="11">
        <v>42218639</v>
      </c>
      <c r="AG679" s="11">
        <v>39967716</v>
      </c>
      <c r="AH679" s="11">
        <v>40762363</v>
      </c>
      <c r="AI679" s="11">
        <v>44295448</v>
      </c>
      <c r="AJ679" s="12">
        <v>42714688</v>
      </c>
      <c r="AK679" s="13">
        <v>46316536</v>
      </c>
      <c r="AL679" s="13">
        <v>43268260</v>
      </c>
      <c r="AM679" s="12"/>
      <c r="AN679" s="11">
        <v>93923192</v>
      </c>
      <c r="AO679" s="11">
        <v>91927545</v>
      </c>
      <c r="AP679" s="11">
        <v>88874304</v>
      </c>
      <c r="AQ679" s="11">
        <v>86211742</v>
      </c>
      <c r="AR679" s="11">
        <v>81865834</v>
      </c>
      <c r="AS679" s="11">
        <v>82116538</v>
      </c>
      <c r="AT679" s="11">
        <v>83963798</v>
      </c>
      <c r="AU679" s="11">
        <v>83104185</v>
      </c>
      <c r="AV679" s="11">
        <v>81753459</v>
      </c>
      <c r="AW679" s="11">
        <v>77635224</v>
      </c>
      <c r="AX679" s="11">
        <v>73846549</v>
      </c>
      <c r="AY679" s="11">
        <v>73452725</v>
      </c>
      <c r="AZ679" s="11">
        <v>73190998</v>
      </c>
      <c r="BA679" s="11">
        <v>73505520</v>
      </c>
      <c r="BB679" s="11">
        <v>73862400</v>
      </c>
      <c r="BC679" s="13">
        <v>72344935</v>
      </c>
      <c r="BD679" s="13">
        <v>75153929</v>
      </c>
      <c r="BE679" s="7">
        <v>469.58</v>
      </c>
    </row>
    <row r="680" spans="1:57">
      <c r="A680">
        <v>38204</v>
      </c>
      <c r="B680" t="s">
        <v>710</v>
      </c>
      <c r="C680" t="s">
        <v>714</v>
      </c>
      <c r="D680" s="11">
        <v>44612</v>
      </c>
      <c r="E680" s="11">
        <v>44039</v>
      </c>
      <c r="F680" s="11">
        <v>43487</v>
      </c>
      <c r="G680" s="11">
        <v>42918</v>
      </c>
      <c r="H680" s="11">
        <v>42323</v>
      </c>
      <c r="I680" s="11">
        <v>41983</v>
      </c>
      <c r="J680" s="11">
        <v>41328</v>
      </c>
      <c r="K680" s="11">
        <v>40692</v>
      </c>
      <c r="L680" s="11">
        <v>39981</v>
      </c>
      <c r="M680" s="11">
        <v>39499</v>
      </c>
      <c r="N680" s="11">
        <v>38986</v>
      </c>
      <c r="O680" s="11">
        <v>38400</v>
      </c>
      <c r="P680" s="11">
        <v>37618</v>
      </c>
      <c r="Q680" s="11">
        <v>37222</v>
      </c>
      <c r="R680" s="11">
        <v>36553</v>
      </c>
      <c r="S680" s="6">
        <v>35783</v>
      </c>
      <c r="T680" s="13">
        <v>35071</v>
      </c>
      <c r="U680" s="11"/>
      <c r="V680" s="11">
        <v>20161845</v>
      </c>
      <c r="W680" s="11">
        <v>20952194</v>
      </c>
      <c r="X680" s="11">
        <v>25143302</v>
      </c>
      <c r="Y680" s="11">
        <v>20821596</v>
      </c>
      <c r="Z680" s="11">
        <v>21185132</v>
      </c>
      <c r="AA680" s="11">
        <v>19266936</v>
      </c>
      <c r="AB680" s="11">
        <v>18107587</v>
      </c>
      <c r="AC680" s="11">
        <v>18154729</v>
      </c>
      <c r="AD680" s="11">
        <v>18407280</v>
      </c>
      <c r="AE680" s="11">
        <v>20298525</v>
      </c>
      <c r="AF680" s="11">
        <v>21993912</v>
      </c>
      <c r="AG680" s="11">
        <v>19775866</v>
      </c>
      <c r="AH680" s="11">
        <v>20721640</v>
      </c>
      <c r="AI680" s="11">
        <v>18314465</v>
      </c>
      <c r="AJ680" s="12">
        <v>20419349</v>
      </c>
      <c r="AK680" s="13">
        <v>20042812</v>
      </c>
      <c r="AL680" s="13">
        <v>20377433</v>
      </c>
      <c r="AM680" s="12"/>
      <c r="AN680" s="11">
        <v>48220676</v>
      </c>
      <c r="AO680" s="11">
        <v>47728723</v>
      </c>
      <c r="AP680" s="11">
        <v>44873444</v>
      </c>
      <c r="AQ680" s="11">
        <v>44437480</v>
      </c>
      <c r="AR680" s="11">
        <v>41299532</v>
      </c>
      <c r="AS680" s="11">
        <v>42008269</v>
      </c>
      <c r="AT680" s="11">
        <v>41951400</v>
      </c>
      <c r="AU680" s="11">
        <v>42698341</v>
      </c>
      <c r="AV680" s="11">
        <v>40702035</v>
      </c>
      <c r="AW680" s="11">
        <v>39703693</v>
      </c>
      <c r="AX680" s="11">
        <v>37469749</v>
      </c>
      <c r="AY680" s="11">
        <v>38614232</v>
      </c>
      <c r="AZ680" s="11">
        <v>37727912</v>
      </c>
      <c r="BA680" s="11">
        <v>37699462</v>
      </c>
      <c r="BB680" s="11">
        <v>37660815</v>
      </c>
      <c r="BC680" s="13">
        <v>36203663</v>
      </c>
      <c r="BD680" s="13">
        <v>37542354</v>
      </c>
      <c r="BE680" s="7">
        <v>133.03</v>
      </c>
    </row>
    <row r="681" spans="1:57">
      <c r="A681">
        <v>38205</v>
      </c>
      <c r="B681" t="s">
        <v>710</v>
      </c>
      <c r="C681" t="s">
        <v>715</v>
      </c>
      <c r="D681" s="11">
        <v>128628</v>
      </c>
      <c r="E681" s="11">
        <v>128438</v>
      </c>
      <c r="F681" s="11">
        <v>127926</v>
      </c>
      <c r="G681" s="11">
        <v>127553</v>
      </c>
      <c r="H681" s="11">
        <v>126708</v>
      </c>
      <c r="I681" s="11">
        <v>126581</v>
      </c>
      <c r="J681" s="11">
        <v>126248</v>
      </c>
      <c r="K681" s="11">
        <v>126024</v>
      </c>
      <c r="L681" s="11">
        <v>125689</v>
      </c>
      <c r="M681" s="11">
        <v>125413</v>
      </c>
      <c r="N681" s="11">
        <v>124931</v>
      </c>
      <c r="O681" s="11">
        <v>124438</v>
      </c>
      <c r="P681" s="11">
        <v>123572</v>
      </c>
      <c r="Q681" s="11">
        <v>123417</v>
      </c>
      <c r="R681" s="11">
        <v>122470</v>
      </c>
      <c r="S681" s="6">
        <v>121453</v>
      </c>
      <c r="T681" s="13">
        <v>120680</v>
      </c>
      <c r="U681" s="11"/>
      <c r="V681" s="11">
        <v>42643860</v>
      </c>
      <c r="W681" s="11">
        <v>48955992</v>
      </c>
      <c r="X681" s="11">
        <v>44188281</v>
      </c>
      <c r="Y681" s="11">
        <v>43037672</v>
      </c>
      <c r="Z681" s="11">
        <v>47575474</v>
      </c>
      <c r="AA681" s="11">
        <v>45857609</v>
      </c>
      <c r="AB681" s="11">
        <v>42318668</v>
      </c>
      <c r="AC681" s="11">
        <v>42491731</v>
      </c>
      <c r="AD681" s="11">
        <v>40465941</v>
      </c>
      <c r="AE681" s="11">
        <v>43719382</v>
      </c>
      <c r="AF681" s="11">
        <v>47390549</v>
      </c>
      <c r="AG681" s="11">
        <v>44403098</v>
      </c>
      <c r="AH681" s="11">
        <v>46585562</v>
      </c>
      <c r="AI681" s="11">
        <v>45393925</v>
      </c>
      <c r="AJ681" s="12">
        <v>48613531</v>
      </c>
      <c r="AK681" s="13">
        <v>47878297</v>
      </c>
      <c r="AL681" s="13">
        <v>46725499</v>
      </c>
      <c r="AM681" s="12"/>
      <c r="AN681" s="11">
        <v>155656529</v>
      </c>
      <c r="AO681" s="11">
        <v>154177217</v>
      </c>
      <c r="AP681" s="11">
        <v>151430986</v>
      </c>
      <c r="AQ681" s="11">
        <v>144212241</v>
      </c>
      <c r="AR681" s="11">
        <v>142290283</v>
      </c>
      <c r="AS681" s="11">
        <v>145590304</v>
      </c>
      <c r="AT681" s="11">
        <v>156666028</v>
      </c>
      <c r="AU681" s="11">
        <v>158624211</v>
      </c>
      <c r="AV681" s="11">
        <v>160337820</v>
      </c>
      <c r="AW681" s="11">
        <v>157883540</v>
      </c>
      <c r="AX681" s="11">
        <v>148497440</v>
      </c>
      <c r="AY681" s="11">
        <v>146930920</v>
      </c>
      <c r="AZ681" s="11">
        <v>148416521</v>
      </c>
      <c r="BA681" s="11">
        <v>148332486</v>
      </c>
      <c r="BB681" s="11">
        <v>147173928</v>
      </c>
      <c r="BC681" s="13">
        <v>148529489</v>
      </c>
      <c r="BD681" s="13">
        <v>153549726</v>
      </c>
      <c r="BE681" s="7">
        <v>234.3</v>
      </c>
    </row>
    <row r="682" spans="1:57">
      <c r="A682">
        <v>38206</v>
      </c>
      <c r="B682" t="s">
        <v>710</v>
      </c>
      <c r="C682" t="s">
        <v>716</v>
      </c>
      <c r="D682" s="11">
        <v>117066</v>
      </c>
      <c r="E682" s="11">
        <v>116736</v>
      </c>
      <c r="F682" s="11">
        <v>116786</v>
      </c>
      <c r="G682" s="11">
        <v>116389</v>
      </c>
      <c r="H682" s="11">
        <v>116259</v>
      </c>
      <c r="I682" s="11">
        <v>116194</v>
      </c>
      <c r="J682" s="11">
        <v>115795</v>
      </c>
      <c r="K682" s="11">
        <v>115280</v>
      </c>
      <c r="L682" s="11">
        <v>114786</v>
      </c>
      <c r="M682" s="11">
        <v>114775</v>
      </c>
      <c r="N682" s="11">
        <v>114400</v>
      </c>
      <c r="O682" s="11">
        <v>114042</v>
      </c>
      <c r="P682" s="11">
        <v>113310</v>
      </c>
      <c r="Q682" s="11">
        <v>113007</v>
      </c>
      <c r="R682" s="11">
        <v>112102</v>
      </c>
      <c r="S682" s="6">
        <v>111169</v>
      </c>
      <c r="T682" s="13">
        <v>110352</v>
      </c>
      <c r="U682" s="11"/>
      <c r="V682" s="11">
        <v>40399476</v>
      </c>
      <c r="W682" s="11">
        <v>40318938</v>
      </c>
      <c r="X682" s="11">
        <v>39821211</v>
      </c>
      <c r="Y682" s="11">
        <v>41656870</v>
      </c>
      <c r="Z682" s="11">
        <v>46404043</v>
      </c>
      <c r="AA682" s="11">
        <v>41122619</v>
      </c>
      <c r="AB682" s="11">
        <v>37351129</v>
      </c>
      <c r="AC682" s="11">
        <v>39489415</v>
      </c>
      <c r="AD682" s="11">
        <v>41421444</v>
      </c>
      <c r="AE682" s="11">
        <v>41762650</v>
      </c>
      <c r="AF682" s="11">
        <v>41974526</v>
      </c>
      <c r="AG682" s="11">
        <v>42989565</v>
      </c>
      <c r="AH682" s="11">
        <v>44288594</v>
      </c>
      <c r="AI682" s="11">
        <v>46916792</v>
      </c>
      <c r="AJ682" s="12">
        <v>46592362</v>
      </c>
      <c r="AK682" s="13">
        <v>47937776</v>
      </c>
      <c r="AL682" s="13">
        <v>51607242</v>
      </c>
      <c r="AM682" s="12"/>
      <c r="AN682" s="11">
        <v>131988487</v>
      </c>
      <c r="AO682" s="11">
        <v>129419640</v>
      </c>
      <c r="AP682" s="11">
        <v>125975078</v>
      </c>
      <c r="AQ682" s="11">
        <v>119938719</v>
      </c>
      <c r="AR682" s="11">
        <v>118481187</v>
      </c>
      <c r="AS682" s="11">
        <v>121417863</v>
      </c>
      <c r="AT682" s="11">
        <v>128578906</v>
      </c>
      <c r="AU682" s="11">
        <v>130438034</v>
      </c>
      <c r="AV682" s="11">
        <v>130415122</v>
      </c>
      <c r="AW682" s="11">
        <v>129738719</v>
      </c>
      <c r="AX682" s="11">
        <v>121437995</v>
      </c>
      <c r="AY682" s="11">
        <v>120494668</v>
      </c>
      <c r="AZ682" s="11">
        <v>122399903</v>
      </c>
      <c r="BA682" s="11">
        <v>121275073</v>
      </c>
      <c r="BB682" s="11">
        <v>119070918</v>
      </c>
      <c r="BC682" s="13">
        <v>119954998</v>
      </c>
      <c r="BD682" s="13">
        <v>121753866</v>
      </c>
      <c r="BE682" s="7">
        <v>509.07</v>
      </c>
    </row>
    <row r="683" spans="1:57">
      <c r="A683">
        <v>38207</v>
      </c>
      <c r="B683" t="s">
        <v>710</v>
      </c>
      <c r="C683" t="s">
        <v>717</v>
      </c>
      <c r="D683" s="11">
        <v>53303</v>
      </c>
      <c r="E683" s="11">
        <v>53131</v>
      </c>
      <c r="F683" s="11">
        <v>52818</v>
      </c>
      <c r="G683" s="11">
        <v>52499</v>
      </c>
      <c r="H683" s="11">
        <v>52144</v>
      </c>
      <c r="I683" s="11">
        <v>51518</v>
      </c>
      <c r="J683" s="11">
        <v>51020</v>
      </c>
      <c r="K683" s="11">
        <v>50369</v>
      </c>
      <c r="L683" s="11">
        <v>49564</v>
      </c>
      <c r="M683" s="11">
        <v>48811</v>
      </c>
      <c r="N683" s="11">
        <v>48148</v>
      </c>
      <c r="O683" s="11">
        <v>47601</v>
      </c>
      <c r="P683" s="11">
        <v>47108</v>
      </c>
      <c r="Q683" s="11">
        <v>46772</v>
      </c>
      <c r="R683" s="11">
        <v>46187</v>
      </c>
      <c r="S683" s="6">
        <v>45408</v>
      </c>
      <c r="T683" s="13">
        <v>44734</v>
      </c>
      <c r="U683" s="11"/>
      <c r="V683" s="11">
        <v>30764342</v>
      </c>
      <c r="W683" s="11">
        <v>29651328</v>
      </c>
      <c r="X683" s="11">
        <v>27130476</v>
      </c>
      <c r="Y683" s="11">
        <v>28333122</v>
      </c>
      <c r="Z683" s="11">
        <v>26053368</v>
      </c>
      <c r="AA683" s="11">
        <v>24155739</v>
      </c>
      <c r="AB683" s="11">
        <v>24721070</v>
      </c>
      <c r="AC683" s="11">
        <v>22785558</v>
      </c>
      <c r="AD683" s="11">
        <v>22868106</v>
      </c>
      <c r="AE683" s="11">
        <v>24554909</v>
      </c>
      <c r="AF683" s="11">
        <v>24854799</v>
      </c>
      <c r="AG683" s="11">
        <v>25477407</v>
      </c>
      <c r="AH683" s="11">
        <v>25173813</v>
      </c>
      <c r="AI683" s="11">
        <v>23618879</v>
      </c>
      <c r="AJ683" s="12">
        <v>23393284</v>
      </c>
      <c r="AK683" s="13">
        <v>23814393</v>
      </c>
      <c r="AL683" s="13">
        <v>24036800</v>
      </c>
      <c r="AM683" s="12"/>
      <c r="AN683" s="11">
        <v>56469550</v>
      </c>
      <c r="AO683" s="11">
        <v>54271319</v>
      </c>
      <c r="AP683" s="11">
        <v>52088146</v>
      </c>
      <c r="AQ683" s="11">
        <v>50183439</v>
      </c>
      <c r="AR683" s="11">
        <v>48833613</v>
      </c>
      <c r="AS683" s="11">
        <v>48625670</v>
      </c>
      <c r="AT683" s="11">
        <v>48897422</v>
      </c>
      <c r="AU683" s="11">
        <v>47459564</v>
      </c>
      <c r="AV683" s="11">
        <v>45737269</v>
      </c>
      <c r="AW683" s="11">
        <v>44170987</v>
      </c>
      <c r="AX683" s="11">
        <v>42279995</v>
      </c>
      <c r="AY683" s="11">
        <v>41347278</v>
      </c>
      <c r="AZ683" s="11">
        <v>41574176</v>
      </c>
      <c r="BA683" s="11">
        <v>41498370</v>
      </c>
      <c r="BB683" s="11">
        <v>42056479</v>
      </c>
      <c r="BC683" s="13">
        <v>43024192</v>
      </c>
      <c r="BD683" s="13">
        <v>42939192</v>
      </c>
      <c r="BE683" s="7">
        <v>432.2</v>
      </c>
    </row>
    <row r="684" spans="1:57">
      <c r="A684">
        <v>38210</v>
      </c>
      <c r="B684" t="s">
        <v>710</v>
      </c>
      <c r="C684" t="s">
        <v>718</v>
      </c>
      <c r="D684" s="11">
        <v>41635</v>
      </c>
      <c r="E684" s="11">
        <v>41531</v>
      </c>
      <c r="F684" s="11">
        <v>41308</v>
      </c>
      <c r="G684" s="11">
        <v>41094</v>
      </c>
      <c r="H684" s="11">
        <v>40909</v>
      </c>
      <c r="I684" s="11">
        <v>40608</v>
      </c>
      <c r="J684" s="11">
        <v>40376</v>
      </c>
      <c r="K684" s="11">
        <v>40116</v>
      </c>
      <c r="L684" s="11">
        <v>39840</v>
      </c>
      <c r="M684" s="11">
        <v>39540</v>
      </c>
      <c r="N684" s="11">
        <v>39217</v>
      </c>
      <c r="O684" s="11">
        <v>39023</v>
      </c>
      <c r="P684" s="11">
        <v>38789</v>
      </c>
      <c r="Q684" s="11">
        <v>38645</v>
      </c>
      <c r="R684" s="11">
        <v>38355</v>
      </c>
      <c r="S684" s="6">
        <v>37966</v>
      </c>
      <c r="T684" s="13">
        <v>37633</v>
      </c>
      <c r="U684" s="11"/>
      <c r="V684" s="11">
        <v>18276514</v>
      </c>
      <c r="W684" s="11">
        <v>17568914</v>
      </c>
      <c r="X684" s="11">
        <v>17681248</v>
      </c>
      <c r="Y684" s="11">
        <v>17131671</v>
      </c>
      <c r="Z684" s="11">
        <v>16761481</v>
      </c>
      <c r="AA684" s="11">
        <v>17486039</v>
      </c>
      <c r="AB684" s="11">
        <v>14629799</v>
      </c>
      <c r="AC684" s="11">
        <v>14445470</v>
      </c>
      <c r="AD684" s="11">
        <v>14550908</v>
      </c>
      <c r="AE684" s="11">
        <v>16466232</v>
      </c>
      <c r="AF684" s="11">
        <v>16773680</v>
      </c>
      <c r="AG684" s="11">
        <v>17722334</v>
      </c>
      <c r="AH684" s="11">
        <v>17256185</v>
      </c>
      <c r="AI684" s="11">
        <v>17195298</v>
      </c>
      <c r="AJ684" s="12">
        <v>16794892</v>
      </c>
      <c r="AK684" s="13">
        <v>18547893</v>
      </c>
      <c r="AL684" s="13">
        <v>18078953</v>
      </c>
      <c r="AM684" s="12"/>
      <c r="AN684" s="11">
        <v>44353709</v>
      </c>
      <c r="AO684" s="11">
        <v>42861012</v>
      </c>
      <c r="AP684" s="11">
        <v>41948749</v>
      </c>
      <c r="AQ684" s="11">
        <v>40216091</v>
      </c>
      <c r="AR684" s="11">
        <v>39382732</v>
      </c>
      <c r="AS684" s="11">
        <v>39571368</v>
      </c>
      <c r="AT684" s="11">
        <v>40639755</v>
      </c>
      <c r="AU684" s="11">
        <v>40135442</v>
      </c>
      <c r="AV684" s="11">
        <v>40165088</v>
      </c>
      <c r="AW684" s="11">
        <v>38243796</v>
      </c>
      <c r="AX684" s="11">
        <v>36359246</v>
      </c>
      <c r="AY684" s="11">
        <v>36706308</v>
      </c>
      <c r="AZ684" s="11">
        <v>36227984</v>
      </c>
      <c r="BA684" s="11">
        <v>36449050</v>
      </c>
      <c r="BB684" s="11">
        <v>36244834</v>
      </c>
      <c r="BC684" s="13">
        <v>36792260</v>
      </c>
      <c r="BD684" s="13">
        <v>37400993</v>
      </c>
      <c r="BE684" s="7">
        <v>194.47</v>
      </c>
    </row>
    <row r="685" spans="1:57">
      <c r="A685">
        <v>38213</v>
      </c>
      <c r="B685" t="s">
        <v>710</v>
      </c>
      <c r="C685" t="s">
        <v>719</v>
      </c>
      <c r="D685" s="11">
        <v>96398</v>
      </c>
      <c r="E685" s="11">
        <v>96197</v>
      </c>
      <c r="F685" s="11">
        <v>96089</v>
      </c>
      <c r="G685" s="11">
        <v>95742</v>
      </c>
      <c r="H685" s="11">
        <v>95514</v>
      </c>
      <c r="I685" s="11">
        <v>95204</v>
      </c>
      <c r="J685" s="11">
        <v>94690</v>
      </c>
      <c r="K685" s="11">
        <v>94065</v>
      </c>
      <c r="L685" s="11">
        <v>93574</v>
      </c>
      <c r="M685" s="11">
        <v>93062</v>
      </c>
      <c r="N685" s="11">
        <v>92562</v>
      </c>
      <c r="O685" s="11">
        <v>92041</v>
      </c>
      <c r="P685" s="11">
        <v>91538</v>
      </c>
      <c r="Q685" s="11">
        <v>91105</v>
      </c>
      <c r="R685" s="11">
        <v>90373</v>
      </c>
      <c r="S685" s="6">
        <v>89556</v>
      </c>
      <c r="T685" s="13">
        <v>88696</v>
      </c>
      <c r="U685" s="11"/>
      <c r="V685" s="11">
        <v>34675470</v>
      </c>
      <c r="W685" s="11">
        <v>35384626</v>
      </c>
      <c r="X685" s="11">
        <v>34582781</v>
      </c>
      <c r="Y685" s="11">
        <v>41330808</v>
      </c>
      <c r="Z685" s="11">
        <v>35944693</v>
      </c>
      <c r="AA685" s="11">
        <v>35450652</v>
      </c>
      <c r="AB685" s="11">
        <v>34576227</v>
      </c>
      <c r="AC685" s="11">
        <v>30790862</v>
      </c>
      <c r="AD685" s="11">
        <v>30522057</v>
      </c>
      <c r="AE685" s="11">
        <v>34006920</v>
      </c>
      <c r="AF685" s="11">
        <v>35461050</v>
      </c>
      <c r="AG685" s="11">
        <v>38524633</v>
      </c>
      <c r="AH685" s="11">
        <v>39607877</v>
      </c>
      <c r="AI685" s="11">
        <v>39022482</v>
      </c>
      <c r="AJ685" s="12">
        <v>39690992</v>
      </c>
      <c r="AK685" s="13">
        <v>37980164</v>
      </c>
      <c r="AL685" s="13">
        <v>42998755</v>
      </c>
      <c r="AM685" s="12"/>
      <c r="AN685" s="11">
        <v>125087664</v>
      </c>
      <c r="AO685" s="11">
        <v>123195797</v>
      </c>
      <c r="AP685" s="11">
        <v>121259143</v>
      </c>
      <c r="AQ685" s="11">
        <v>118823202</v>
      </c>
      <c r="AR685" s="11">
        <v>118275778</v>
      </c>
      <c r="AS685" s="11">
        <v>118447256</v>
      </c>
      <c r="AT685" s="11">
        <v>121839293</v>
      </c>
      <c r="AU685" s="11">
        <v>121926581</v>
      </c>
      <c r="AV685" s="11">
        <v>120302521</v>
      </c>
      <c r="AW685" s="11">
        <v>117518400</v>
      </c>
      <c r="AX685" s="11">
        <v>112646971</v>
      </c>
      <c r="AY685" s="11">
        <v>111142260</v>
      </c>
      <c r="AZ685" s="11">
        <v>110648474</v>
      </c>
      <c r="BA685" s="11">
        <v>110080367</v>
      </c>
      <c r="BB685" s="11">
        <v>110468001</v>
      </c>
      <c r="BC685" s="13">
        <v>111154665</v>
      </c>
      <c r="BD685" s="13">
        <v>112752296</v>
      </c>
      <c r="BE685" s="7">
        <v>420.5</v>
      </c>
    </row>
    <row r="686" spans="1:57">
      <c r="A686">
        <v>38214</v>
      </c>
      <c r="B686" t="s">
        <v>710</v>
      </c>
      <c r="C686" t="s">
        <v>720</v>
      </c>
      <c r="D686" s="11">
        <v>48223</v>
      </c>
      <c r="E686" s="11">
        <v>47753</v>
      </c>
      <c r="F686" s="11">
        <v>47324</v>
      </c>
      <c r="G686" s="11">
        <v>46998</v>
      </c>
      <c r="H686" s="11">
        <v>46499</v>
      </c>
      <c r="I686" s="11">
        <v>45980</v>
      </c>
      <c r="J686" s="11">
        <v>45364</v>
      </c>
      <c r="K686" s="11">
        <v>44738</v>
      </c>
      <c r="L686" s="11">
        <v>44127</v>
      </c>
      <c r="M686" s="11">
        <v>43586</v>
      </c>
      <c r="N686" s="11">
        <v>42937</v>
      </c>
      <c r="O686" s="11">
        <v>42371</v>
      </c>
      <c r="P686" s="11">
        <v>41791</v>
      </c>
      <c r="Q686" s="11">
        <v>41546</v>
      </c>
      <c r="R686" s="11">
        <v>40870</v>
      </c>
      <c r="S686" s="6">
        <v>40180</v>
      </c>
      <c r="T686" s="13">
        <v>39509</v>
      </c>
      <c r="U686" s="11"/>
      <c r="V686" s="11">
        <v>28315148</v>
      </c>
      <c r="W686" s="11">
        <v>29211780</v>
      </c>
      <c r="X686" s="11">
        <v>27778200</v>
      </c>
      <c r="Y686" s="11">
        <v>32836610</v>
      </c>
      <c r="Z686" s="11">
        <v>27953427</v>
      </c>
      <c r="AA686" s="11">
        <v>26849778</v>
      </c>
      <c r="AB686" s="11">
        <v>24572117</v>
      </c>
      <c r="AC686" s="11">
        <v>24056693</v>
      </c>
      <c r="AD686" s="11">
        <v>23064233</v>
      </c>
      <c r="AE686" s="11">
        <v>28460883</v>
      </c>
      <c r="AF686" s="11">
        <v>30019162</v>
      </c>
      <c r="AG686" s="11">
        <v>26152774</v>
      </c>
      <c r="AH686" s="11">
        <v>23585860</v>
      </c>
      <c r="AI686" s="11">
        <v>27181049</v>
      </c>
      <c r="AJ686" s="12">
        <v>28271068</v>
      </c>
      <c r="AK686" s="13">
        <v>27550762</v>
      </c>
      <c r="AL686" s="13">
        <v>29855225</v>
      </c>
      <c r="AM686" s="12"/>
      <c r="AN686" s="11">
        <v>42445245</v>
      </c>
      <c r="AO686" s="11">
        <v>42359042</v>
      </c>
      <c r="AP686" s="11">
        <v>41216939</v>
      </c>
      <c r="AQ686" s="11">
        <v>40077261</v>
      </c>
      <c r="AR686" s="11">
        <v>38428858</v>
      </c>
      <c r="AS686" s="11">
        <v>38201140</v>
      </c>
      <c r="AT686" s="11">
        <v>39234612</v>
      </c>
      <c r="AU686" s="11">
        <v>38245815</v>
      </c>
      <c r="AV686" s="11">
        <v>36669543</v>
      </c>
      <c r="AW686" s="11">
        <v>35835497</v>
      </c>
      <c r="AX686" s="11">
        <v>34284164</v>
      </c>
      <c r="AY686" s="11">
        <v>34206539</v>
      </c>
      <c r="AZ686" s="11">
        <v>33841117</v>
      </c>
      <c r="BA686" s="11">
        <v>33252100</v>
      </c>
      <c r="BB686" s="11">
        <v>32692132</v>
      </c>
      <c r="BC686" s="13">
        <v>32586982</v>
      </c>
      <c r="BD686" s="13">
        <v>33719218</v>
      </c>
      <c r="BE686" s="7">
        <v>514.79</v>
      </c>
    </row>
    <row r="687" spans="1:57">
      <c r="A687">
        <v>38215</v>
      </c>
      <c r="B687" t="s">
        <v>710</v>
      </c>
      <c r="C687" t="s">
        <v>721</v>
      </c>
      <c r="D687" s="11">
        <v>34073</v>
      </c>
      <c r="E687" s="11">
        <v>34104</v>
      </c>
      <c r="F687" s="11">
        <v>34105</v>
      </c>
      <c r="G687" s="11">
        <v>34280</v>
      </c>
      <c r="H687" s="11">
        <v>34376</v>
      </c>
      <c r="I687" s="11">
        <v>34577</v>
      </c>
      <c r="J687" s="11">
        <v>34729</v>
      </c>
      <c r="K687" s="11">
        <v>34771</v>
      </c>
      <c r="L687" s="11">
        <v>34831</v>
      </c>
      <c r="M687" s="11">
        <v>34716</v>
      </c>
      <c r="N687" s="11">
        <v>34568</v>
      </c>
      <c r="O687" s="11">
        <v>34397</v>
      </c>
      <c r="P687" s="11">
        <v>34101</v>
      </c>
      <c r="Q687" s="11">
        <v>34016</v>
      </c>
      <c r="R687" s="11">
        <v>33986</v>
      </c>
      <c r="S687" s="6">
        <v>33616</v>
      </c>
      <c r="T687" s="13">
        <v>33418</v>
      </c>
      <c r="U687" s="11"/>
      <c r="V687" s="11">
        <v>13086277</v>
      </c>
      <c r="W687" s="11">
        <v>12563137</v>
      </c>
      <c r="X687" s="11">
        <v>11693569</v>
      </c>
      <c r="Y687" s="11">
        <v>12542145</v>
      </c>
      <c r="Z687" s="11">
        <v>11531226</v>
      </c>
      <c r="AA687" s="11">
        <v>11668955</v>
      </c>
      <c r="AB687" s="11">
        <v>12600768</v>
      </c>
      <c r="AC687" s="11">
        <v>11823528</v>
      </c>
      <c r="AD687" s="11">
        <v>11925757</v>
      </c>
      <c r="AE687" s="11">
        <v>13371876</v>
      </c>
      <c r="AF687" s="11">
        <v>14010921</v>
      </c>
      <c r="AG687" s="11">
        <v>13777133</v>
      </c>
      <c r="AH687" s="11">
        <v>13270747</v>
      </c>
      <c r="AI687" s="11">
        <v>14123396</v>
      </c>
      <c r="AJ687" s="12">
        <v>14795942</v>
      </c>
      <c r="AK687" s="13">
        <v>16005557</v>
      </c>
      <c r="AL687" s="13">
        <v>14437065</v>
      </c>
      <c r="AM687" s="12"/>
      <c r="AN687" s="11">
        <v>41993297</v>
      </c>
      <c r="AO687" s="11">
        <v>41255789</v>
      </c>
      <c r="AP687" s="11">
        <v>40330877</v>
      </c>
      <c r="AQ687" s="11">
        <v>39650374</v>
      </c>
      <c r="AR687" s="11">
        <v>38595275</v>
      </c>
      <c r="AS687" s="11">
        <v>39039130</v>
      </c>
      <c r="AT687" s="11">
        <v>40933048</v>
      </c>
      <c r="AU687" s="11">
        <v>40359277</v>
      </c>
      <c r="AV687" s="11">
        <v>40371222</v>
      </c>
      <c r="AW687" s="11">
        <v>39339637</v>
      </c>
      <c r="AX687" s="11">
        <v>37182836</v>
      </c>
      <c r="AY687" s="11">
        <v>37129515</v>
      </c>
      <c r="AZ687" s="11">
        <v>37220776</v>
      </c>
      <c r="BA687" s="11">
        <v>36876903</v>
      </c>
      <c r="BB687" s="11">
        <v>37054707</v>
      </c>
      <c r="BC687" s="13">
        <v>38215078</v>
      </c>
      <c r="BD687" s="13">
        <v>38412383</v>
      </c>
      <c r="BE687" s="7">
        <v>211.45</v>
      </c>
    </row>
    <row r="688" spans="1:57">
      <c r="A688">
        <v>39201</v>
      </c>
      <c r="B688" t="s">
        <v>722</v>
      </c>
      <c r="C688" t="s">
        <v>723</v>
      </c>
      <c r="D688" s="11">
        <v>344482</v>
      </c>
      <c r="E688" s="11">
        <v>345675</v>
      </c>
      <c r="F688" s="11">
        <v>345896</v>
      </c>
      <c r="G688" s="11">
        <v>345980</v>
      </c>
      <c r="H688" s="11">
        <v>345458</v>
      </c>
      <c r="I688" s="11">
        <v>344003</v>
      </c>
      <c r="J688" s="11">
        <v>342790</v>
      </c>
      <c r="K688" s="11">
        <v>340839</v>
      </c>
      <c r="L688" s="11">
        <v>339963</v>
      </c>
      <c r="M688" s="11">
        <v>339714</v>
      </c>
      <c r="N688" s="11">
        <v>339130</v>
      </c>
      <c r="O688" s="11">
        <v>337875</v>
      </c>
      <c r="P688" s="11">
        <v>336740</v>
      </c>
      <c r="Q688" s="11">
        <v>337489</v>
      </c>
      <c r="R688" s="11">
        <v>335941</v>
      </c>
      <c r="S688" s="6">
        <v>334542</v>
      </c>
      <c r="T688" s="13">
        <v>332478</v>
      </c>
      <c r="U688" s="11"/>
      <c r="V688" s="11">
        <v>166001130</v>
      </c>
      <c r="W688" s="11">
        <v>169561837</v>
      </c>
      <c r="X688" s="11">
        <v>147075406</v>
      </c>
      <c r="Y688" s="11">
        <v>144130613</v>
      </c>
      <c r="Z688" s="11">
        <v>148217644</v>
      </c>
      <c r="AA688" s="11">
        <v>142510832</v>
      </c>
      <c r="AB688" s="11">
        <v>137036775</v>
      </c>
      <c r="AC688" s="11">
        <v>133829371</v>
      </c>
      <c r="AD688" s="11">
        <v>132636472</v>
      </c>
      <c r="AE688" s="11">
        <v>145239035</v>
      </c>
      <c r="AF688" s="11">
        <v>141766908</v>
      </c>
      <c r="AG688" s="11">
        <v>136348843</v>
      </c>
      <c r="AH688" s="11">
        <v>140237336</v>
      </c>
      <c r="AI688" s="11">
        <v>139553953</v>
      </c>
      <c r="AJ688" s="12">
        <v>146351641</v>
      </c>
      <c r="AK688" s="13">
        <v>153389142</v>
      </c>
      <c r="AL688" s="13">
        <v>148744798</v>
      </c>
      <c r="AM688" s="12"/>
      <c r="AN688" s="11">
        <v>468067072</v>
      </c>
      <c r="AO688" s="11">
        <v>466778970</v>
      </c>
      <c r="AP688" s="11">
        <v>459974764</v>
      </c>
      <c r="AQ688" s="11">
        <v>443816426</v>
      </c>
      <c r="AR688" s="11">
        <v>430598349</v>
      </c>
      <c r="AS688" s="11">
        <v>429759282</v>
      </c>
      <c r="AT688" s="11">
        <v>439073185</v>
      </c>
      <c r="AU688" s="11">
        <v>432409086</v>
      </c>
      <c r="AV688" s="11">
        <v>428374017</v>
      </c>
      <c r="AW688" s="11">
        <v>417642041</v>
      </c>
      <c r="AX688" s="11">
        <v>404319987</v>
      </c>
      <c r="AY688" s="11">
        <v>405040703</v>
      </c>
      <c r="AZ688" s="11">
        <v>405448292</v>
      </c>
      <c r="BA688" s="11">
        <v>404505433</v>
      </c>
      <c r="BB688" s="13">
        <v>413218437</v>
      </c>
      <c r="BC688" s="13">
        <v>417019990</v>
      </c>
      <c r="BD688" s="13">
        <v>430091215</v>
      </c>
      <c r="BE688" s="7">
        <v>309.22000000000003</v>
      </c>
    </row>
    <row r="689" spans="1:57">
      <c r="A689">
        <v>39202</v>
      </c>
      <c r="B689" t="s">
        <v>722</v>
      </c>
      <c r="C689" t="s">
        <v>724</v>
      </c>
      <c r="D689" s="11">
        <v>20614</v>
      </c>
      <c r="E689" s="11">
        <v>20259</v>
      </c>
      <c r="F689" s="11">
        <v>19833</v>
      </c>
      <c r="G689" s="11">
        <v>19404</v>
      </c>
      <c r="H689" s="11">
        <v>18978</v>
      </c>
      <c r="I689" s="11">
        <v>18546</v>
      </c>
      <c r="J689" s="11">
        <v>18086</v>
      </c>
      <c r="K689" s="11">
        <v>17550</v>
      </c>
      <c r="L689" s="11">
        <v>17007</v>
      </c>
      <c r="M689" s="11">
        <v>16637</v>
      </c>
      <c r="N689" s="11">
        <v>16300</v>
      </c>
      <c r="O689" s="11">
        <v>15917</v>
      </c>
      <c r="P689" s="11">
        <v>15507</v>
      </c>
      <c r="Q689" s="11">
        <v>15270</v>
      </c>
      <c r="R689" s="11">
        <v>14852</v>
      </c>
      <c r="S689" s="6">
        <v>14489</v>
      </c>
      <c r="T689" s="13">
        <v>14160</v>
      </c>
      <c r="U689" s="11"/>
      <c r="V689" s="11">
        <v>12805760</v>
      </c>
      <c r="W689" s="11">
        <v>12662350</v>
      </c>
      <c r="X689" s="11">
        <v>11946930</v>
      </c>
      <c r="Y689" s="11">
        <v>11178250</v>
      </c>
      <c r="Z689" s="11">
        <v>10814555</v>
      </c>
      <c r="AA689" s="11">
        <v>11147008</v>
      </c>
      <c r="AB689" s="11">
        <v>11064242</v>
      </c>
      <c r="AC689" s="11">
        <v>10063779</v>
      </c>
      <c r="AD689" s="11">
        <v>9964701</v>
      </c>
      <c r="AE689" s="11">
        <v>11871124</v>
      </c>
      <c r="AF689" s="11">
        <v>12425106</v>
      </c>
      <c r="AG689" s="11">
        <v>10775594</v>
      </c>
      <c r="AH689" s="11">
        <v>10413069</v>
      </c>
      <c r="AI689" s="11">
        <v>11319158</v>
      </c>
      <c r="AJ689" s="12">
        <v>12083174</v>
      </c>
      <c r="AK689" s="13">
        <v>12493331</v>
      </c>
      <c r="AL689" s="13">
        <v>13748063</v>
      </c>
      <c r="AM689" s="12"/>
      <c r="AN689" s="11">
        <v>16580088</v>
      </c>
      <c r="AO689" s="11">
        <v>16670779</v>
      </c>
      <c r="AP689" s="11">
        <v>16374266</v>
      </c>
      <c r="AQ689" s="11">
        <v>14899402</v>
      </c>
      <c r="AR689" s="11">
        <v>14188650</v>
      </c>
      <c r="AS689" s="11">
        <v>14108428</v>
      </c>
      <c r="AT689" s="11">
        <v>14242062</v>
      </c>
      <c r="AU689" s="11">
        <v>13825638</v>
      </c>
      <c r="AV689" s="11">
        <v>13243287</v>
      </c>
      <c r="AW689" s="11">
        <v>13835009</v>
      </c>
      <c r="AX689" s="11">
        <v>11710656</v>
      </c>
      <c r="AY689" s="11">
        <v>11650657</v>
      </c>
      <c r="AZ689" s="11">
        <v>11109023</v>
      </c>
      <c r="BA689" s="11">
        <v>11062319</v>
      </c>
      <c r="BB689" s="11">
        <v>10962017</v>
      </c>
      <c r="BC689" s="13">
        <v>10761166</v>
      </c>
      <c r="BD689" s="13">
        <v>11264660</v>
      </c>
      <c r="BE689" s="7">
        <v>248.3</v>
      </c>
    </row>
    <row r="690" spans="1:57">
      <c r="A690">
        <v>39203</v>
      </c>
      <c r="B690" t="s">
        <v>722</v>
      </c>
      <c r="C690" t="s">
        <v>725</v>
      </c>
      <c r="D690" s="11">
        <v>22021</v>
      </c>
      <c r="E690" s="11">
        <v>21886</v>
      </c>
      <c r="F690" s="11">
        <v>21739</v>
      </c>
      <c r="G690" s="11">
        <v>21481</v>
      </c>
      <c r="H690" s="11">
        <v>21248</v>
      </c>
      <c r="I690" s="11">
        <v>21107</v>
      </c>
      <c r="J690" s="11">
        <v>20767</v>
      </c>
      <c r="K690" s="11">
        <v>20392</v>
      </c>
      <c r="L690" s="11">
        <v>20135</v>
      </c>
      <c r="M690" s="11">
        <v>19899</v>
      </c>
      <c r="N690" s="11">
        <v>19642</v>
      </c>
      <c r="O690" s="11">
        <v>19377</v>
      </c>
      <c r="P690" s="11">
        <v>19106</v>
      </c>
      <c r="Q690" s="11">
        <v>18994</v>
      </c>
      <c r="R690" s="11">
        <v>18615</v>
      </c>
      <c r="S690" s="6">
        <v>18218</v>
      </c>
      <c r="T690" s="13">
        <v>17907</v>
      </c>
      <c r="U690" s="11"/>
      <c r="V690" s="11">
        <v>14782065</v>
      </c>
      <c r="W690" s="11">
        <v>13636793</v>
      </c>
      <c r="X690" s="11">
        <v>13718826</v>
      </c>
      <c r="Y690" s="11">
        <v>12945692</v>
      </c>
      <c r="Z690" s="11">
        <v>11784160</v>
      </c>
      <c r="AA690" s="11">
        <v>12366449</v>
      </c>
      <c r="AB690" s="11">
        <v>11052454</v>
      </c>
      <c r="AC690" s="11">
        <v>10750808</v>
      </c>
      <c r="AD690" s="11">
        <v>10630340</v>
      </c>
      <c r="AE690" s="11">
        <v>11533615</v>
      </c>
      <c r="AF690" s="11">
        <v>11726332</v>
      </c>
      <c r="AG690" s="11">
        <v>11695574</v>
      </c>
      <c r="AH690" s="11">
        <v>13161147</v>
      </c>
      <c r="AI690" s="11">
        <v>12572453</v>
      </c>
      <c r="AJ690" s="12">
        <v>13119606</v>
      </c>
      <c r="AK690" s="13">
        <v>14246930</v>
      </c>
      <c r="AL690" s="13">
        <v>13190953</v>
      </c>
      <c r="AM690" s="12"/>
      <c r="AN690" s="11">
        <v>21735000</v>
      </c>
      <c r="AO690" s="11">
        <v>21054512</v>
      </c>
      <c r="AP690" s="11">
        <v>20456423</v>
      </c>
      <c r="AQ690" s="11">
        <v>20255290</v>
      </c>
      <c r="AR690" s="11">
        <v>18930012</v>
      </c>
      <c r="AS690" s="11">
        <v>18674625</v>
      </c>
      <c r="AT690" s="11">
        <v>18743784</v>
      </c>
      <c r="AU690" s="11">
        <v>18157779</v>
      </c>
      <c r="AV690" s="11">
        <v>17694743</v>
      </c>
      <c r="AW690" s="11">
        <v>17013898</v>
      </c>
      <c r="AX690" s="11">
        <v>16554725</v>
      </c>
      <c r="AY690" s="11">
        <v>16521338</v>
      </c>
      <c r="AZ690" s="11">
        <v>16209508</v>
      </c>
      <c r="BA690" s="11">
        <v>16412055</v>
      </c>
      <c r="BB690" s="11">
        <v>16328739</v>
      </c>
      <c r="BC690" s="13">
        <v>16324957</v>
      </c>
      <c r="BD690" s="13">
        <v>16843720</v>
      </c>
      <c r="BE690" s="7">
        <v>317.33999999999997</v>
      </c>
    </row>
    <row r="691" spans="1:57">
      <c r="A691">
        <v>39204</v>
      </c>
      <c r="B691" t="s">
        <v>722</v>
      </c>
      <c r="C691" t="s">
        <v>726</v>
      </c>
      <c r="D691" s="11">
        <v>50005</v>
      </c>
      <c r="E691" s="11">
        <v>50166</v>
      </c>
      <c r="F691" s="11">
        <v>50299</v>
      </c>
      <c r="G691" s="11">
        <v>50498</v>
      </c>
      <c r="H691" s="11">
        <v>50401</v>
      </c>
      <c r="I691" s="11">
        <v>50576</v>
      </c>
      <c r="J691" s="11">
        <v>50487</v>
      </c>
      <c r="K691" s="11">
        <v>50137</v>
      </c>
      <c r="L691" s="11">
        <v>49853</v>
      </c>
      <c r="M691" s="11">
        <v>49505</v>
      </c>
      <c r="N691" s="11">
        <v>49062</v>
      </c>
      <c r="O691" s="11">
        <v>48660</v>
      </c>
      <c r="P691" s="11">
        <v>48331</v>
      </c>
      <c r="Q691" s="11">
        <v>48480</v>
      </c>
      <c r="R691" s="11">
        <v>48244</v>
      </c>
      <c r="S691" s="6">
        <v>48059</v>
      </c>
      <c r="T691" s="13">
        <v>47807</v>
      </c>
      <c r="U691" s="11"/>
      <c r="V691" s="11">
        <v>20096510</v>
      </c>
      <c r="W691" s="11">
        <v>22206833</v>
      </c>
      <c r="X691" s="11">
        <v>19226126</v>
      </c>
      <c r="Y691" s="11">
        <v>19286045</v>
      </c>
      <c r="Z691" s="11">
        <v>17507360</v>
      </c>
      <c r="AA691" s="11">
        <v>17618902</v>
      </c>
      <c r="AB691" s="11">
        <v>16949670</v>
      </c>
      <c r="AC691" s="11">
        <v>18042979</v>
      </c>
      <c r="AD691" s="11">
        <v>17938593</v>
      </c>
      <c r="AE691" s="11">
        <v>20417496</v>
      </c>
      <c r="AF691" s="11">
        <v>20805827</v>
      </c>
      <c r="AG691" s="11">
        <v>19695863</v>
      </c>
      <c r="AH691" s="11">
        <v>19808999</v>
      </c>
      <c r="AI691" s="11">
        <v>22568129</v>
      </c>
      <c r="AJ691" s="12">
        <v>20510721</v>
      </c>
      <c r="AK691" s="13">
        <v>20294839</v>
      </c>
      <c r="AL691" s="13">
        <v>21747102</v>
      </c>
      <c r="AM691" s="12"/>
      <c r="AN691" s="11">
        <v>59771392</v>
      </c>
      <c r="AO691" s="11">
        <v>59742059</v>
      </c>
      <c r="AP691" s="11">
        <v>58694749</v>
      </c>
      <c r="AQ691" s="11">
        <v>57063305</v>
      </c>
      <c r="AR691" s="11">
        <v>55442345</v>
      </c>
      <c r="AS691" s="11">
        <v>54483629</v>
      </c>
      <c r="AT691" s="11">
        <v>55684495</v>
      </c>
      <c r="AU691" s="11">
        <v>55817922</v>
      </c>
      <c r="AV691" s="11">
        <v>54357688</v>
      </c>
      <c r="AW691" s="11">
        <v>53568073</v>
      </c>
      <c r="AX691" s="11">
        <v>50645282</v>
      </c>
      <c r="AY691" s="11">
        <v>50493542</v>
      </c>
      <c r="AZ691" s="11">
        <v>50591742</v>
      </c>
      <c r="BA691" s="11">
        <v>50961554</v>
      </c>
      <c r="BB691" s="11">
        <v>50884476</v>
      </c>
      <c r="BC691" s="13">
        <v>51860470</v>
      </c>
      <c r="BD691" s="13">
        <v>53311174</v>
      </c>
      <c r="BE691" s="7">
        <v>125.35</v>
      </c>
    </row>
    <row r="692" spans="1:57">
      <c r="A692">
        <v>39205</v>
      </c>
      <c r="B692" t="s">
        <v>722</v>
      </c>
      <c r="C692" t="s">
        <v>727</v>
      </c>
      <c r="D692" s="11">
        <v>31034</v>
      </c>
      <c r="E692" s="11">
        <v>30937</v>
      </c>
      <c r="F692" s="11">
        <v>30766</v>
      </c>
      <c r="G692" s="11">
        <v>30648</v>
      </c>
      <c r="H692" s="11">
        <v>30467</v>
      </c>
      <c r="I692" s="11">
        <v>30210</v>
      </c>
      <c r="J692" s="11">
        <v>29921</v>
      </c>
      <c r="K692" s="11">
        <v>29669</v>
      </c>
      <c r="L692" s="11">
        <v>29426</v>
      </c>
      <c r="M692" s="11">
        <v>29153</v>
      </c>
      <c r="N692" s="11">
        <v>28982</v>
      </c>
      <c r="O692" s="11">
        <v>28807</v>
      </c>
      <c r="P692" s="11">
        <v>28453</v>
      </c>
      <c r="Q692" s="11">
        <v>28390</v>
      </c>
      <c r="R692" s="11">
        <v>28089</v>
      </c>
      <c r="S692" s="6">
        <v>27796</v>
      </c>
      <c r="T692" s="13">
        <v>27524</v>
      </c>
      <c r="U692" s="11"/>
      <c r="V692" s="11">
        <v>12628695</v>
      </c>
      <c r="W692" s="11">
        <v>13067614</v>
      </c>
      <c r="X692" s="11">
        <v>11854138</v>
      </c>
      <c r="Y692" s="11">
        <v>11790912</v>
      </c>
      <c r="Z692" s="11">
        <v>11711785</v>
      </c>
      <c r="AA692" s="11">
        <v>12136260</v>
      </c>
      <c r="AB692" s="11">
        <v>11800840</v>
      </c>
      <c r="AC692" s="11">
        <v>11082977</v>
      </c>
      <c r="AD692" s="11">
        <v>11322237</v>
      </c>
      <c r="AE692" s="11">
        <v>13470014</v>
      </c>
      <c r="AF692" s="11">
        <v>13111531</v>
      </c>
      <c r="AG692" s="11">
        <v>12786973</v>
      </c>
      <c r="AH692" s="11">
        <v>13368044</v>
      </c>
      <c r="AI692" s="11">
        <v>14249963</v>
      </c>
      <c r="AJ692" s="12">
        <v>14144399</v>
      </c>
      <c r="AK692" s="13">
        <v>14404855</v>
      </c>
      <c r="AL692" s="13">
        <v>14330078</v>
      </c>
      <c r="AM692" s="12"/>
      <c r="AN692" s="11">
        <v>32590582</v>
      </c>
      <c r="AO692" s="11">
        <v>31021898</v>
      </c>
      <c r="AP692" s="11">
        <v>30613690</v>
      </c>
      <c r="AQ692" s="11">
        <v>28844264</v>
      </c>
      <c r="AR692" s="11">
        <v>28213816</v>
      </c>
      <c r="AS692" s="11">
        <v>28341405</v>
      </c>
      <c r="AT692" s="11">
        <v>28116525</v>
      </c>
      <c r="AU692" s="11">
        <v>27984014</v>
      </c>
      <c r="AV692" s="11">
        <v>28064639</v>
      </c>
      <c r="AW692" s="11">
        <v>26857979</v>
      </c>
      <c r="AX692" s="11">
        <v>25512324</v>
      </c>
      <c r="AY692" s="11">
        <v>25835254</v>
      </c>
      <c r="AZ692" s="11">
        <v>25158359</v>
      </c>
      <c r="BA692" s="11">
        <v>25395108</v>
      </c>
      <c r="BB692" s="11">
        <v>25331711</v>
      </c>
      <c r="BC692" s="13">
        <v>26401709</v>
      </c>
      <c r="BD692" s="13">
        <v>27324172</v>
      </c>
      <c r="BE692" s="7">
        <v>91.59</v>
      </c>
    </row>
    <row r="693" spans="1:57">
      <c r="A693">
        <v>39206</v>
      </c>
      <c r="B693" t="s">
        <v>722</v>
      </c>
      <c r="C693" t="s">
        <v>728</v>
      </c>
      <c r="D693" s="11">
        <v>27735</v>
      </c>
      <c r="E693" s="11">
        <v>27467</v>
      </c>
      <c r="F693" s="11">
        <v>27293</v>
      </c>
      <c r="G693" s="11">
        <v>27054</v>
      </c>
      <c r="H693" s="11">
        <v>26689</v>
      </c>
      <c r="I693" s="11">
        <v>26309</v>
      </c>
      <c r="J693" s="11">
        <v>25890</v>
      </c>
      <c r="K693" s="11">
        <v>25460</v>
      </c>
      <c r="L693" s="11">
        <v>25150</v>
      </c>
      <c r="M693" s="11">
        <v>24812</v>
      </c>
      <c r="N693" s="11">
        <v>24473</v>
      </c>
      <c r="O693" s="11">
        <v>24040</v>
      </c>
      <c r="P693" s="11">
        <v>23644</v>
      </c>
      <c r="Q693" s="11">
        <v>23427</v>
      </c>
      <c r="R693" s="11">
        <v>23148</v>
      </c>
      <c r="S693" s="6">
        <v>22780</v>
      </c>
      <c r="T693" s="13">
        <v>22331</v>
      </c>
      <c r="U693" s="11"/>
      <c r="V693" s="11">
        <v>17212052</v>
      </c>
      <c r="W693" s="11">
        <v>13753473</v>
      </c>
      <c r="X693" s="11">
        <v>15533002</v>
      </c>
      <c r="Y693" s="11">
        <v>13668055</v>
      </c>
      <c r="Z693" s="11">
        <v>13092729</v>
      </c>
      <c r="AA693" s="11">
        <v>12702770</v>
      </c>
      <c r="AB693" s="11">
        <v>11699241</v>
      </c>
      <c r="AC693" s="11">
        <v>12238133</v>
      </c>
      <c r="AD693" s="11">
        <v>11676277</v>
      </c>
      <c r="AE693" s="11">
        <v>13257383</v>
      </c>
      <c r="AF693" s="11">
        <v>13708369</v>
      </c>
      <c r="AG693" s="11">
        <v>13250372</v>
      </c>
      <c r="AH693" s="11">
        <v>12854296</v>
      </c>
      <c r="AI693" s="11">
        <v>14236041</v>
      </c>
      <c r="AJ693" s="12">
        <v>13849849</v>
      </c>
      <c r="AK693" s="13">
        <v>14698714</v>
      </c>
      <c r="AL693" s="13">
        <v>16014413</v>
      </c>
      <c r="AM693" s="12"/>
      <c r="AN693" s="11">
        <v>27789520</v>
      </c>
      <c r="AO693" s="11">
        <v>27149189</v>
      </c>
      <c r="AP693" s="11">
        <v>25582656</v>
      </c>
      <c r="AQ693" s="11">
        <v>24396088</v>
      </c>
      <c r="AR693" s="11">
        <v>23117568</v>
      </c>
      <c r="AS693" s="11">
        <v>22965709</v>
      </c>
      <c r="AT693" s="11">
        <v>23298030</v>
      </c>
      <c r="AU693" s="11">
        <v>23158113</v>
      </c>
      <c r="AV693" s="11">
        <v>22616693</v>
      </c>
      <c r="AW693" s="11">
        <v>22013021</v>
      </c>
      <c r="AX693" s="11">
        <v>21893762</v>
      </c>
      <c r="AY693" s="11">
        <v>20706161</v>
      </c>
      <c r="AZ693" s="11">
        <v>20559808</v>
      </c>
      <c r="BA693" s="11">
        <v>21079035</v>
      </c>
      <c r="BB693" s="11">
        <v>20494043</v>
      </c>
      <c r="BC693" s="13">
        <v>20631929</v>
      </c>
      <c r="BD693" s="13">
        <v>21047253</v>
      </c>
      <c r="BE693" s="7">
        <v>135.46</v>
      </c>
    </row>
    <row r="694" spans="1:57">
      <c r="A694">
        <v>39208</v>
      </c>
      <c r="B694" t="s">
        <v>722</v>
      </c>
      <c r="C694" t="s">
        <v>729</v>
      </c>
      <c r="D694" s="11">
        <v>25212</v>
      </c>
      <c r="E694" s="11">
        <v>25155</v>
      </c>
      <c r="F694" s="11">
        <v>24924</v>
      </c>
      <c r="G694" s="11">
        <v>24694</v>
      </c>
      <c r="H694" s="11">
        <v>24392</v>
      </c>
      <c r="I694" s="11">
        <v>24121</v>
      </c>
      <c r="J694" s="11">
        <v>23932</v>
      </c>
      <c r="K694" s="11">
        <v>23679</v>
      </c>
      <c r="L694" s="11">
        <v>23339</v>
      </c>
      <c r="M694" s="11">
        <v>23103</v>
      </c>
      <c r="N694" s="11">
        <v>22802</v>
      </c>
      <c r="O694" s="11">
        <v>22587</v>
      </c>
      <c r="P694" s="11">
        <v>22306</v>
      </c>
      <c r="Q694" s="11">
        <v>22168</v>
      </c>
      <c r="R694" s="11">
        <v>21839</v>
      </c>
      <c r="S694" s="6">
        <v>21532</v>
      </c>
      <c r="T694" s="13">
        <v>21241</v>
      </c>
      <c r="U694" s="11"/>
      <c r="V694" s="11">
        <v>12278425</v>
      </c>
      <c r="W694" s="11">
        <v>11807320</v>
      </c>
      <c r="X694" s="11">
        <v>11891506</v>
      </c>
      <c r="Y694" s="11">
        <v>11179637</v>
      </c>
      <c r="Z694" s="11">
        <v>11320571</v>
      </c>
      <c r="AA694" s="11">
        <v>12009571</v>
      </c>
      <c r="AB694" s="11">
        <v>10174485</v>
      </c>
      <c r="AC694" s="11">
        <v>9815310</v>
      </c>
      <c r="AD694" s="11">
        <v>9659935</v>
      </c>
      <c r="AE694" s="11">
        <v>11545724</v>
      </c>
      <c r="AF694" s="11">
        <v>11916755</v>
      </c>
      <c r="AG694" s="11">
        <v>10538466</v>
      </c>
      <c r="AH694" s="11">
        <v>11179218</v>
      </c>
      <c r="AI694" s="11">
        <v>11416846</v>
      </c>
      <c r="AJ694" s="12">
        <v>11870458</v>
      </c>
      <c r="AK694" s="13">
        <v>11799049</v>
      </c>
      <c r="AL694" s="13">
        <v>11167880</v>
      </c>
      <c r="AM694" s="12"/>
      <c r="AN694" s="11">
        <v>23929478</v>
      </c>
      <c r="AO694" s="11">
        <v>23245303</v>
      </c>
      <c r="AP694" s="11">
        <v>22413480</v>
      </c>
      <c r="AQ694" s="11">
        <v>22594682</v>
      </c>
      <c r="AR694" s="11">
        <v>21214656</v>
      </c>
      <c r="AS694" s="11">
        <v>21048350</v>
      </c>
      <c r="AT694" s="11">
        <v>21029470</v>
      </c>
      <c r="AU694" s="11">
        <v>20207587</v>
      </c>
      <c r="AV694" s="11">
        <v>19351610</v>
      </c>
      <c r="AW694" s="11">
        <v>18831105</v>
      </c>
      <c r="AX694" s="11">
        <v>18144578</v>
      </c>
      <c r="AY694" s="11">
        <v>18415966</v>
      </c>
      <c r="AZ694" s="11">
        <v>18584283</v>
      </c>
      <c r="BA694" s="11">
        <v>18575052</v>
      </c>
      <c r="BB694" s="11">
        <v>18920959</v>
      </c>
      <c r="BC694" s="13">
        <v>19088873</v>
      </c>
      <c r="BD694" s="13">
        <v>19393764</v>
      </c>
      <c r="BE694" s="7">
        <v>286.14999999999998</v>
      </c>
    </row>
    <row r="695" spans="1:57">
      <c r="A695">
        <v>39209</v>
      </c>
      <c r="B695" t="s">
        <v>722</v>
      </c>
      <c r="C695" t="s">
        <v>730</v>
      </c>
      <c r="D695" s="11">
        <v>19228</v>
      </c>
      <c r="E695" s="11">
        <v>18901</v>
      </c>
      <c r="F695" s="11">
        <v>18731</v>
      </c>
      <c r="G695" s="11">
        <v>18438</v>
      </c>
      <c r="H695" s="11">
        <v>18183</v>
      </c>
      <c r="I695" s="11">
        <v>17975</v>
      </c>
      <c r="J695" s="11">
        <v>17688</v>
      </c>
      <c r="K695" s="11">
        <v>17329</v>
      </c>
      <c r="L695" s="11">
        <v>16940</v>
      </c>
      <c r="M695" s="11">
        <v>16643</v>
      </c>
      <c r="N695" s="11">
        <v>16307</v>
      </c>
      <c r="O695" s="11">
        <v>15991</v>
      </c>
      <c r="P695" s="11">
        <v>15734</v>
      </c>
      <c r="Q695" s="11">
        <v>15471</v>
      </c>
      <c r="R695" s="11">
        <v>15080</v>
      </c>
      <c r="S695" s="6">
        <v>14650</v>
      </c>
      <c r="T695" s="13">
        <v>14234</v>
      </c>
      <c r="U695" s="11"/>
      <c r="V695" s="11">
        <v>11751965</v>
      </c>
      <c r="W695" s="11">
        <v>12442202</v>
      </c>
      <c r="X695" s="11">
        <v>14411111</v>
      </c>
      <c r="Y695" s="11">
        <v>11482735</v>
      </c>
      <c r="Z695" s="11">
        <v>10045612</v>
      </c>
      <c r="AA695" s="11">
        <v>10179042</v>
      </c>
      <c r="AB695" s="11">
        <v>8743869</v>
      </c>
      <c r="AC695" s="11">
        <v>8755213</v>
      </c>
      <c r="AD695" s="11">
        <v>9883439</v>
      </c>
      <c r="AE695" s="11">
        <v>10338753</v>
      </c>
      <c r="AF695" s="11">
        <v>10199694</v>
      </c>
      <c r="AG695" s="11">
        <v>11265936</v>
      </c>
      <c r="AH695" s="11">
        <v>12360716</v>
      </c>
      <c r="AI695" s="11">
        <v>10458277</v>
      </c>
      <c r="AJ695" s="12">
        <v>11344802</v>
      </c>
      <c r="AK695" s="13">
        <v>10699559</v>
      </c>
      <c r="AL695" s="13">
        <v>11343909</v>
      </c>
      <c r="AM695" s="12"/>
      <c r="AN695" s="11">
        <v>18224802</v>
      </c>
      <c r="AO695" s="11">
        <v>17280101</v>
      </c>
      <c r="AP695" s="11">
        <v>16918447</v>
      </c>
      <c r="AQ695" s="11">
        <v>16625947</v>
      </c>
      <c r="AR695" s="11">
        <v>15358582</v>
      </c>
      <c r="AS695" s="11">
        <v>15141085</v>
      </c>
      <c r="AT695" s="11">
        <v>14906525</v>
      </c>
      <c r="AU695" s="11">
        <v>14099479</v>
      </c>
      <c r="AV695" s="11">
        <v>13710498</v>
      </c>
      <c r="AW695" s="11">
        <v>13133557</v>
      </c>
      <c r="AX695" s="11">
        <v>12433003</v>
      </c>
      <c r="AY695" s="11">
        <v>12590790</v>
      </c>
      <c r="AZ695" s="11">
        <v>12432885</v>
      </c>
      <c r="BA695" s="11">
        <v>12387093</v>
      </c>
      <c r="BB695" s="11">
        <v>12776449</v>
      </c>
      <c r="BC695" s="13">
        <v>12651229</v>
      </c>
      <c r="BD695" s="13">
        <v>13487949</v>
      </c>
      <c r="BE695" s="7">
        <v>266.56</v>
      </c>
    </row>
    <row r="696" spans="1:57">
      <c r="A696">
        <v>39210</v>
      </c>
      <c r="B696" t="s">
        <v>722</v>
      </c>
      <c r="C696" t="s">
        <v>731</v>
      </c>
      <c r="D696" s="11">
        <v>38868</v>
      </c>
      <c r="E696" s="11">
        <v>38685</v>
      </c>
      <c r="F696" s="11">
        <v>38471</v>
      </c>
      <c r="G696" s="11">
        <v>38237</v>
      </c>
      <c r="H696" s="11">
        <v>38116</v>
      </c>
      <c r="I696" s="11">
        <v>37940</v>
      </c>
      <c r="J696" s="11">
        <v>37499</v>
      </c>
      <c r="K696" s="11">
        <v>36887</v>
      </c>
      <c r="L696" s="11">
        <v>36593</v>
      </c>
      <c r="M696" s="11">
        <v>36351</v>
      </c>
      <c r="N696" s="11">
        <v>35992</v>
      </c>
      <c r="O696" s="11">
        <v>35853</v>
      </c>
      <c r="P696" s="11">
        <v>35561</v>
      </c>
      <c r="Q696" s="11">
        <v>35553</v>
      </c>
      <c r="R696" s="11">
        <v>35289</v>
      </c>
      <c r="S696" s="6">
        <v>34893</v>
      </c>
      <c r="T696" s="13">
        <v>34642</v>
      </c>
      <c r="U696" s="11"/>
      <c r="V696" s="11">
        <v>19440547</v>
      </c>
      <c r="W696" s="11">
        <v>19791752</v>
      </c>
      <c r="X696" s="11">
        <v>20035511</v>
      </c>
      <c r="Y696" s="11">
        <v>18220245</v>
      </c>
      <c r="Z696" s="11">
        <v>18374131</v>
      </c>
      <c r="AA696" s="11">
        <v>19957193</v>
      </c>
      <c r="AB696" s="11">
        <v>18770058</v>
      </c>
      <c r="AC696" s="11">
        <v>18947780</v>
      </c>
      <c r="AD696" s="11">
        <v>18547771</v>
      </c>
      <c r="AE696" s="11">
        <v>22831856</v>
      </c>
      <c r="AF696" s="11">
        <v>21224257</v>
      </c>
      <c r="AG696" s="11">
        <v>20581451</v>
      </c>
      <c r="AH696" s="11">
        <v>20505960</v>
      </c>
      <c r="AI696" s="11">
        <v>23949372</v>
      </c>
      <c r="AJ696" s="12">
        <v>22065809</v>
      </c>
      <c r="AK696" s="13">
        <v>22111127</v>
      </c>
      <c r="AL696" s="13">
        <v>21296327</v>
      </c>
      <c r="AM696" s="12"/>
      <c r="AN696" s="11">
        <v>43810911</v>
      </c>
      <c r="AO696" s="11">
        <v>42745673</v>
      </c>
      <c r="AP696" s="11">
        <v>41451212</v>
      </c>
      <c r="AQ696" s="11">
        <v>40415856</v>
      </c>
      <c r="AR696" s="11">
        <v>39065984</v>
      </c>
      <c r="AS696" s="11">
        <v>38405451</v>
      </c>
      <c r="AT696" s="11">
        <v>37882165</v>
      </c>
      <c r="AU696" s="11">
        <v>37065086</v>
      </c>
      <c r="AV696" s="11">
        <v>35558585</v>
      </c>
      <c r="AW696" s="11">
        <v>34426796</v>
      </c>
      <c r="AX696" s="11">
        <v>33384119</v>
      </c>
      <c r="AY696" s="11">
        <v>33560458</v>
      </c>
      <c r="AZ696" s="11">
        <v>33268668</v>
      </c>
      <c r="BA696" s="11">
        <v>33395711</v>
      </c>
      <c r="BB696" s="11">
        <v>33428720</v>
      </c>
      <c r="BC696" s="13">
        <v>34019963</v>
      </c>
      <c r="BD696" s="13">
        <v>34584113</v>
      </c>
      <c r="BE696" s="7">
        <v>632.41999999999996</v>
      </c>
    </row>
    <row r="697" spans="1:57">
      <c r="A697">
        <v>39211</v>
      </c>
      <c r="B697" t="s">
        <v>722</v>
      </c>
      <c r="C697" t="s">
        <v>732</v>
      </c>
      <c r="D697" s="11">
        <v>33512</v>
      </c>
      <c r="E697" s="11">
        <v>33737</v>
      </c>
      <c r="F697" s="11">
        <v>34098</v>
      </c>
      <c r="G697" s="11">
        <v>34137</v>
      </c>
      <c r="H697" s="11">
        <v>34148</v>
      </c>
      <c r="I697" s="11">
        <v>34186</v>
      </c>
      <c r="J697" s="11">
        <v>34138</v>
      </c>
      <c r="K697" s="11">
        <v>34031</v>
      </c>
      <c r="L697" s="11">
        <v>33930</v>
      </c>
      <c r="M697" s="11">
        <v>34460</v>
      </c>
      <c r="N697" s="11">
        <v>34473</v>
      </c>
      <c r="O697" s="11">
        <v>34326</v>
      </c>
      <c r="P697" s="11">
        <v>34186</v>
      </c>
      <c r="Q697" s="11">
        <v>34157</v>
      </c>
      <c r="R697" s="11">
        <v>34023</v>
      </c>
      <c r="S697" s="6">
        <v>33898</v>
      </c>
      <c r="T697" s="13">
        <v>33629</v>
      </c>
      <c r="U697" s="11"/>
      <c r="V697" s="11">
        <v>16943651</v>
      </c>
      <c r="W697" s="11">
        <v>20620907</v>
      </c>
      <c r="X697" s="11">
        <v>17783519</v>
      </c>
      <c r="Y697" s="11">
        <v>16123912</v>
      </c>
      <c r="Z697" s="11">
        <v>15434276</v>
      </c>
      <c r="AA697" s="11">
        <v>17558522</v>
      </c>
      <c r="AB697" s="11">
        <v>15994960</v>
      </c>
      <c r="AC697" s="11">
        <v>16896934</v>
      </c>
      <c r="AD697" s="11">
        <v>16588684</v>
      </c>
      <c r="AE697" s="11">
        <v>19024042</v>
      </c>
      <c r="AF697" s="11">
        <v>18442591</v>
      </c>
      <c r="AG697" s="11">
        <v>18952997</v>
      </c>
      <c r="AH697" s="11">
        <v>17676784</v>
      </c>
      <c r="AI697" s="11">
        <v>19849030</v>
      </c>
      <c r="AJ697" s="12">
        <v>21689704</v>
      </c>
      <c r="AK697" s="13">
        <v>21196211</v>
      </c>
      <c r="AL697" s="13">
        <v>19062393</v>
      </c>
      <c r="AM697" s="12"/>
      <c r="AN697" s="11">
        <v>37583739</v>
      </c>
      <c r="AO697" s="11">
        <v>37691452</v>
      </c>
      <c r="AP697" s="11">
        <v>36634030</v>
      </c>
      <c r="AQ697" s="11">
        <v>36104924</v>
      </c>
      <c r="AR697" s="11">
        <v>34786728</v>
      </c>
      <c r="AS697" s="11">
        <v>34667378</v>
      </c>
      <c r="AT697" s="11">
        <v>35508080</v>
      </c>
      <c r="AU697" s="11">
        <v>35161399</v>
      </c>
      <c r="AV697" s="11">
        <v>34500780</v>
      </c>
      <c r="AW697" s="11">
        <v>34159683</v>
      </c>
      <c r="AX697" s="11">
        <v>32337963</v>
      </c>
      <c r="AY697" s="11">
        <v>34509141</v>
      </c>
      <c r="AZ697" s="11">
        <v>33839918</v>
      </c>
      <c r="BA697" s="11">
        <v>33489591</v>
      </c>
      <c r="BB697" s="11">
        <v>33344806</v>
      </c>
      <c r="BC697" s="13">
        <v>34413934</v>
      </c>
      <c r="BD697" s="13">
        <v>35312127</v>
      </c>
      <c r="BE697" s="7">
        <v>126.51</v>
      </c>
    </row>
    <row r="698" spans="1:57">
      <c r="A698">
        <v>39212</v>
      </c>
      <c r="B698" t="s">
        <v>722</v>
      </c>
      <c r="C698" t="s">
        <v>733</v>
      </c>
      <c r="D698" s="11">
        <v>30851</v>
      </c>
      <c r="E698" s="11">
        <v>30706</v>
      </c>
      <c r="F698" s="11">
        <v>30520</v>
      </c>
      <c r="G698" s="11">
        <v>30255</v>
      </c>
      <c r="H698" s="11">
        <v>30069</v>
      </c>
      <c r="I698" s="11">
        <v>29720</v>
      </c>
      <c r="J698" s="11">
        <v>29376</v>
      </c>
      <c r="K698" s="11">
        <v>29038</v>
      </c>
      <c r="L698" s="11">
        <v>28574</v>
      </c>
      <c r="M698" s="11">
        <v>28339</v>
      </c>
      <c r="N698" s="11">
        <v>27998</v>
      </c>
      <c r="O698" s="11">
        <v>27635</v>
      </c>
      <c r="P698" s="11">
        <v>27315</v>
      </c>
      <c r="Q698" s="11">
        <v>27216</v>
      </c>
      <c r="R698" s="11">
        <v>26951</v>
      </c>
      <c r="S698" s="6">
        <v>26674</v>
      </c>
      <c r="T698" s="13">
        <v>26380</v>
      </c>
      <c r="U698" s="11"/>
      <c r="V698" s="11">
        <v>17590006</v>
      </c>
      <c r="W698" s="11">
        <v>16447430</v>
      </c>
      <c r="X698" s="11">
        <v>14719589</v>
      </c>
      <c r="Y698" s="11">
        <v>15387035</v>
      </c>
      <c r="Z698" s="11">
        <v>14503332</v>
      </c>
      <c r="AA698" s="11">
        <v>14874171</v>
      </c>
      <c r="AB698" s="11">
        <v>14211967</v>
      </c>
      <c r="AC698" s="11">
        <v>14958620</v>
      </c>
      <c r="AD698" s="11">
        <v>14368393</v>
      </c>
      <c r="AE698" s="11">
        <v>16053905</v>
      </c>
      <c r="AF698" s="11">
        <v>16742415</v>
      </c>
      <c r="AG698" s="11">
        <v>15937046</v>
      </c>
      <c r="AH698" s="11">
        <v>15012397</v>
      </c>
      <c r="AI698" s="11">
        <v>14521168</v>
      </c>
      <c r="AJ698" s="12">
        <v>17065942</v>
      </c>
      <c r="AK698" s="13">
        <v>16599338</v>
      </c>
      <c r="AL698" s="13">
        <v>17145205</v>
      </c>
      <c r="AM698" s="12"/>
      <c r="AN698" s="11">
        <v>31995457</v>
      </c>
      <c r="AO698" s="11">
        <v>31009526</v>
      </c>
      <c r="AP698" s="11">
        <v>30257035</v>
      </c>
      <c r="AQ698" s="11">
        <v>29097471</v>
      </c>
      <c r="AR698" s="11">
        <v>28324534</v>
      </c>
      <c r="AS698" s="11">
        <v>28025395</v>
      </c>
      <c r="AT698" s="11">
        <v>28379562</v>
      </c>
      <c r="AU698" s="11">
        <v>27580723</v>
      </c>
      <c r="AV698" s="11">
        <v>26808163</v>
      </c>
      <c r="AW698" s="11">
        <v>26348922</v>
      </c>
      <c r="AX698" s="11">
        <v>24591677</v>
      </c>
      <c r="AY698" s="11">
        <v>24699065</v>
      </c>
      <c r="AZ698" s="11">
        <v>24422812</v>
      </c>
      <c r="BA698" s="11">
        <v>24310024</v>
      </c>
      <c r="BB698" s="11">
        <v>24251278</v>
      </c>
      <c r="BC698" s="13">
        <v>24543314</v>
      </c>
      <c r="BD698" s="13">
        <v>24863671</v>
      </c>
      <c r="BE698" s="7">
        <v>538.22</v>
      </c>
    </row>
    <row r="699" spans="1:57">
      <c r="A699">
        <v>40100</v>
      </c>
      <c r="B699" t="s">
        <v>734</v>
      </c>
      <c r="C699" t="s">
        <v>735</v>
      </c>
      <c r="D699" s="11">
        <v>1002499</v>
      </c>
      <c r="E699" s="11">
        <v>999806</v>
      </c>
      <c r="F699" s="11">
        <v>997398</v>
      </c>
      <c r="G699" s="11">
        <v>993983</v>
      </c>
      <c r="H699" s="11">
        <v>990878</v>
      </c>
      <c r="I699" s="11">
        <v>989830</v>
      </c>
      <c r="J699" s="11">
        <v>986755</v>
      </c>
      <c r="K699" s="11">
        <v>982836</v>
      </c>
      <c r="L699" s="11">
        <v>981016</v>
      </c>
      <c r="M699" s="11">
        <v>979233</v>
      </c>
      <c r="N699" s="11">
        <v>976711</v>
      </c>
      <c r="O699" s="11">
        <v>974691</v>
      </c>
      <c r="P699" s="11">
        <v>971714</v>
      </c>
      <c r="Q699" s="11">
        <v>970587</v>
      </c>
      <c r="R699" s="11">
        <v>965582</v>
      </c>
      <c r="S699" s="6">
        <v>959965</v>
      </c>
      <c r="T699" s="13">
        <v>954377</v>
      </c>
      <c r="U699" s="11"/>
      <c r="V699" s="11">
        <v>597200203</v>
      </c>
      <c r="W699" s="11">
        <v>566209505</v>
      </c>
      <c r="X699" s="11">
        <v>546144788</v>
      </c>
      <c r="Y699" s="11">
        <v>527430949</v>
      </c>
      <c r="Z699" s="11">
        <v>516006481</v>
      </c>
      <c r="AA699" s="11">
        <v>518672748</v>
      </c>
      <c r="AB699" s="11">
        <v>503520695</v>
      </c>
      <c r="AC699" s="11">
        <v>493412754</v>
      </c>
      <c r="AD699" s="11">
        <v>493528897</v>
      </c>
      <c r="AE699" s="11">
        <v>533022096</v>
      </c>
      <c r="AF699" s="11">
        <v>532064029</v>
      </c>
      <c r="AG699" s="11">
        <v>521462942</v>
      </c>
      <c r="AH699" s="11">
        <v>526476304</v>
      </c>
      <c r="AI699" s="11">
        <v>511684055</v>
      </c>
      <c r="AJ699" s="12">
        <v>517271710</v>
      </c>
      <c r="AK699" s="13">
        <v>544973643</v>
      </c>
      <c r="AL699" s="13">
        <v>515520175</v>
      </c>
      <c r="AM699" s="12"/>
      <c r="AN699" s="11">
        <v>1250646076</v>
      </c>
      <c r="AO699" s="11">
        <v>1237265335</v>
      </c>
      <c r="AP699" s="11">
        <v>1217416292</v>
      </c>
      <c r="AQ699" s="11">
        <v>1165327306</v>
      </c>
      <c r="AR699" s="11">
        <v>1148718388</v>
      </c>
      <c r="AS699" s="11">
        <v>1167199637</v>
      </c>
      <c r="AT699" s="11">
        <v>1231663721</v>
      </c>
      <c r="AU699" s="11">
        <v>1246597268</v>
      </c>
      <c r="AV699" s="11">
        <v>1255583471</v>
      </c>
      <c r="AW699" s="11">
        <v>1242957366</v>
      </c>
      <c r="AX699" s="11">
        <v>1172500753</v>
      </c>
      <c r="AY699" s="11">
        <v>1169040830</v>
      </c>
      <c r="AZ699" s="11">
        <v>1176768609</v>
      </c>
      <c r="BA699" s="11">
        <v>1183100069</v>
      </c>
      <c r="BB699" s="13">
        <v>1197834644</v>
      </c>
      <c r="BC699" s="13">
        <v>1202033957</v>
      </c>
      <c r="BD699" s="13">
        <v>1221301375</v>
      </c>
      <c r="BE699" s="7">
        <v>487.89</v>
      </c>
    </row>
    <row r="700" spans="1:57">
      <c r="A700">
        <v>40130</v>
      </c>
      <c r="B700" t="s">
        <v>734</v>
      </c>
      <c r="C700" t="s">
        <v>736</v>
      </c>
      <c r="D700" s="11">
        <v>1289915</v>
      </c>
      <c r="E700" s="11">
        <v>1302454</v>
      </c>
      <c r="F700" s="11">
        <v>1315007</v>
      </c>
      <c r="G700" s="11">
        <v>1326875</v>
      </c>
      <c r="H700" s="11">
        <v>1336666</v>
      </c>
      <c r="I700" s="11">
        <v>1352221</v>
      </c>
      <c r="J700" s="11">
        <v>1363841</v>
      </c>
      <c r="K700" s="11">
        <v>1375292</v>
      </c>
      <c r="L700" s="11">
        <v>1384820</v>
      </c>
      <c r="M700" s="11">
        <v>1396789</v>
      </c>
      <c r="N700" s="11">
        <v>1409297</v>
      </c>
      <c r="O700" s="11">
        <v>1422831</v>
      </c>
      <c r="P700" s="11">
        <v>1434990</v>
      </c>
      <c r="Q700" s="11">
        <v>1447337</v>
      </c>
      <c r="R700" s="11">
        <v>1458125</v>
      </c>
      <c r="S700" s="6">
        <v>1471072</v>
      </c>
      <c r="T700" s="13">
        <v>1482778</v>
      </c>
      <c r="U700" s="11"/>
      <c r="V700" s="11">
        <v>725225235</v>
      </c>
      <c r="W700" s="11">
        <v>727210523</v>
      </c>
      <c r="X700" s="11">
        <v>739722492</v>
      </c>
      <c r="Y700" s="11">
        <v>732356423</v>
      </c>
      <c r="Z700" s="11">
        <v>735808376</v>
      </c>
      <c r="AA700" s="11">
        <v>703900807</v>
      </c>
      <c r="AB700" s="11">
        <v>676536478</v>
      </c>
      <c r="AC700" s="11">
        <v>667156778</v>
      </c>
      <c r="AD700" s="11">
        <v>673365959</v>
      </c>
      <c r="AE700" s="11">
        <v>749012269</v>
      </c>
      <c r="AF700" s="11">
        <v>761512215</v>
      </c>
      <c r="AG700" s="11">
        <v>771171614</v>
      </c>
      <c r="AH700" s="11">
        <v>757915117</v>
      </c>
      <c r="AI700" s="11">
        <v>773632590</v>
      </c>
      <c r="AJ700" s="12">
        <v>779107078</v>
      </c>
      <c r="AK700" s="13">
        <v>784393260</v>
      </c>
      <c r="AL700" s="13">
        <v>793768959</v>
      </c>
      <c r="AM700" s="12"/>
      <c r="AN700" s="11">
        <v>1970983446</v>
      </c>
      <c r="AO700" s="11">
        <v>1946442155</v>
      </c>
      <c r="AP700" s="11">
        <v>1950856939</v>
      </c>
      <c r="AQ700" s="11">
        <v>1910609061</v>
      </c>
      <c r="AR700" s="11">
        <v>1918452061</v>
      </c>
      <c r="AS700" s="11">
        <v>1956940761</v>
      </c>
      <c r="AT700" s="11">
        <v>2048728699</v>
      </c>
      <c r="AU700" s="11">
        <v>2095158974</v>
      </c>
      <c r="AV700" s="11">
        <v>2139433162</v>
      </c>
      <c r="AW700" s="11">
        <v>2100203322</v>
      </c>
      <c r="AX700" s="11">
        <v>2010800591</v>
      </c>
      <c r="AY700" s="11">
        <v>2017320884</v>
      </c>
      <c r="AZ700" s="11">
        <v>2066460048</v>
      </c>
      <c r="BA700" s="11">
        <v>2120414801</v>
      </c>
      <c r="BB700" s="13">
        <v>2153674728</v>
      </c>
      <c r="BC700" s="13">
        <v>2221524535</v>
      </c>
      <c r="BD700" s="13">
        <v>2310191349</v>
      </c>
      <c r="BE700" s="7">
        <v>341.32</v>
      </c>
    </row>
    <row r="701" spans="1:57">
      <c r="A701">
        <v>40202</v>
      </c>
      <c r="B701" t="s">
        <v>734</v>
      </c>
      <c r="C701" t="s">
        <v>737</v>
      </c>
      <c r="D701" s="11">
        <v>140628</v>
      </c>
      <c r="E701" s="11">
        <v>139345</v>
      </c>
      <c r="F701" s="11">
        <v>137700</v>
      </c>
      <c r="G701" s="11">
        <v>136214</v>
      </c>
      <c r="H701" s="11">
        <v>134549</v>
      </c>
      <c r="I701" s="11">
        <v>132914</v>
      </c>
      <c r="J701" s="11">
        <v>131361</v>
      </c>
      <c r="K701" s="11">
        <v>129549</v>
      </c>
      <c r="L701" s="11">
        <v>128122</v>
      </c>
      <c r="M701" s="11">
        <v>126591</v>
      </c>
      <c r="N701" s="11">
        <v>125239</v>
      </c>
      <c r="O701" s="11">
        <v>124047</v>
      </c>
      <c r="P701" s="11">
        <v>122617</v>
      </c>
      <c r="Q701" s="11">
        <v>121786</v>
      </c>
      <c r="R701" s="11">
        <v>120420</v>
      </c>
      <c r="S701" s="6">
        <v>118891</v>
      </c>
      <c r="T701" s="13">
        <v>117467</v>
      </c>
      <c r="U701" s="11"/>
      <c r="V701" s="11">
        <v>59464321</v>
      </c>
      <c r="W701" s="11">
        <v>62344505</v>
      </c>
      <c r="X701" s="11">
        <v>58625275</v>
      </c>
      <c r="Y701" s="11">
        <v>53778127</v>
      </c>
      <c r="Z701" s="11">
        <v>53434153</v>
      </c>
      <c r="AA701" s="11">
        <v>51530769</v>
      </c>
      <c r="AB701" s="11">
        <v>54415539</v>
      </c>
      <c r="AC701" s="11">
        <v>51758421</v>
      </c>
      <c r="AD701" s="11">
        <v>51124981</v>
      </c>
      <c r="AE701" s="11">
        <v>53159547</v>
      </c>
      <c r="AF701" s="11">
        <v>55029339</v>
      </c>
      <c r="AG701" s="11">
        <v>53794490</v>
      </c>
      <c r="AH701" s="11">
        <v>53001894</v>
      </c>
      <c r="AI701" s="11">
        <v>54549419</v>
      </c>
      <c r="AJ701" s="12">
        <v>56087002</v>
      </c>
      <c r="AK701" s="13">
        <v>56581864</v>
      </c>
      <c r="AL701" s="13">
        <v>56311461</v>
      </c>
      <c r="AM701" s="12"/>
      <c r="AN701" s="11">
        <v>139482199</v>
      </c>
      <c r="AO701" s="11">
        <v>137775083</v>
      </c>
      <c r="AP701" s="11">
        <v>134311300</v>
      </c>
      <c r="AQ701" s="11">
        <v>128116954</v>
      </c>
      <c r="AR701" s="11">
        <v>123805082</v>
      </c>
      <c r="AS701" s="11">
        <v>124411772</v>
      </c>
      <c r="AT701" s="11">
        <v>130532375</v>
      </c>
      <c r="AU701" s="11">
        <v>129542001</v>
      </c>
      <c r="AV701" s="11">
        <v>128611348</v>
      </c>
      <c r="AW701" s="11">
        <v>125163343</v>
      </c>
      <c r="AX701" s="11">
        <v>116349225</v>
      </c>
      <c r="AY701" s="11">
        <v>114895425</v>
      </c>
      <c r="AZ701" s="11">
        <v>115652137</v>
      </c>
      <c r="BA701" s="11">
        <v>115227133</v>
      </c>
      <c r="BB701" s="13">
        <v>113533779</v>
      </c>
      <c r="BC701" s="13">
        <v>114692876</v>
      </c>
      <c r="BD701" s="13">
        <v>115509592</v>
      </c>
      <c r="BE701" s="7">
        <v>81.55</v>
      </c>
    </row>
    <row r="702" spans="1:57">
      <c r="A702">
        <v>40203</v>
      </c>
      <c r="B702" t="s">
        <v>734</v>
      </c>
      <c r="C702" t="s">
        <v>738</v>
      </c>
      <c r="D702" s="11">
        <v>303674</v>
      </c>
      <c r="E702" s="11">
        <v>304439</v>
      </c>
      <c r="F702" s="11">
        <v>304619</v>
      </c>
      <c r="G702" s="11">
        <v>305380</v>
      </c>
      <c r="H702" s="11">
        <v>305257</v>
      </c>
      <c r="I702" s="11">
        <v>304989</v>
      </c>
      <c r="J702" s="11">
        <v>304785</v>
      </c>
      <c r="K702" s="11">
        <v>303721</v>
      </c>
      <c r="L702" s="11">
        <v>303233</v>
      </c>
      <c r="M702" s="11">
        <v>302964</v>
      </c>
      <c r="N702" s="11">
        <v>302567</v>
      </c>
      <c r="O702" s="11">
        <v>302333</v>
      </c>
      <c r="P702" s="11">
        <v>302191</v>
      </c>
      <c r="Q702" s="11">
        <v>302770</v>
      </c>
      <c r="R702" s="11">
        <v>303197</v>
      </c>
      <c r="S702" s="6">
        <v>303622</v>
      </c>
      <c r="T702" s="13">
        <v>303425</v>
      </c>
      <c r="U702" s="11"/>
      <c r="V702" s="11">
        <v>104837809</v>
      </c>
      <c r="W702" s="11">
        <v>98217046</v>
      </c>
      <c r="X702" s="11">
        <v>101858420</v>
      </c>
      <c r="Y702" s="11">
        <v>101996057</v>
      </c>
      <c r="Z702" s="11">
        <v>110024271</v>
      </c>
      <c r="AA702" s="11">
        <v>100595952</v>
      </c>
      <c r="AB702" s="11">
        <v>101151399</v>
      </c>
      <c r="AC702" s="11">
        <v>102860428</v>
      </c>
      <c r="AD702" s="11">
        <v>107904742</v>
      </c>
      <c r="AE702" s="11">
        <v>120763678</v>
      </c>
      <c r="AF702" s="11">
        <v>123343015</v>
      </c>
      <c r="AG702" s="11">
        <v>118682793</v>
      </c>
      <c r="AH702" s="11">
        <v>123182165</v>
      </c>
      <c r="AI702" s="11">
        <v>126784686</v>
      </c>
      <c r="AJ702" s="12">
        <v>134382411</v>
      </c>
      <c r="AK702" s="13">
        <v>142879195</v>
      </c>
      <c r="AL702" s="13">
        <v>128702097</v>
      </c>
      <c r="AM702" s="12"/>
      <c r="AN702" s="11">
        <v>380406896</v>
      </c>
      <c r="AO702" s="11">
        <v>378117398</v>
      </c>
      <c r="AP702" s="11">
        <v>369605652</v>
      </c>
      <c r="AQ702" s="11">
        <v>364326391</v>
      </c>
      <c r="AR702" s="11">
        <v>358668680</v>
      </c>
      <c r="AS702" s="11">
        <v>366586461</v>
      </c>
      <c r="AT702" s="11">
        <v>379437363</v>
      </c>
      <c r="AU702" s="11">
        <v>377941026</v>
      </c>
      <c r="AV702" s="11">
        <v>378574832</v>
      </c>
      <c r="AW702" s="11">
        <v>371280620</v>
      </c>
      <c r="AX702" s="11">
        <v>353135002</v>
      </c>
      <c r="AY702" s="11">
        <v>355494448</v>
      </c>
      <c r="AZ702" s="11">
        <v>358575217</v>
      </c>
      <c r="BA702" s="11">
        <v>360588036</v>
      </c>
      <c r="BB702" s="11">
        <v>370342966</v>
      </c>
      <c r="BC702" s="13">
        <v>373650728</v>
      </c>
      <c r="BD702" s="13">
        <v>384541471</v>
      </c>
      <c r="BE702" s="7">
        <v>229.84</v>
      </c>
    </row>
    <row r="703" spans="1:57">
      <c r="A703">
        <v>40204</v>
      </c>
      <c r="B703" t="s">
        <v>734</v>
      </c>
      <c r="C703" t="s">
        <v>739</v>
      </c>
      <c r="D703" s="11">
        <v>60755</v>
      </c>
      <c r="E703" s="11">
        <v>60434</v>
      </c>
      <c r="F703" s="11">
        <v>60021</v>
      </c>
      <c r="G703" s="11">
        <v>59574</v>
      </c>
      <c r="H703" s="11">
        <v>59310</v>
      </c>
      <c r="I703" s="11">
        <v>59181</v>
      </c>
      <c r="J703" s="11">
        <v>59144</v>
      </c>
      <c r="K703" s="11">
        <v>58852</v>
      </c>
      <c r="L703" s="11">
        <v>58869</v>
      </c>
      <c r="M703" s="11">
        <v>58828</v>
      </c>
      <c r="N703" s="11">
        <v>58541</v>
      </c>
      <c r="O703" s="11">
        <v>58306</v>
      </c>
      <c r="P703" s="11">
        <v>58109</v>
      </c>
      <c r="Q703" s="11">
        <v>57749</v>
      </c>
      <c r="R703" s="11">
        <v>57502</v>
      </c>
      <c r="S703" s="6">
        <v>57253</v>
      </c>
      <c r="T703" s="13">
        <v>56979</v>
      </c>
      <c r="U703" s="11"/>
      <c r="V703" s="11">
        <v>26571802</v>
      </c>
      <c r="W703" s="11">
        <v>26012472</v>
      </c>
      <c r="X703" s="11">
        <v>23772965</v>
      </c>
      <c r="Y703" s="11">
        <v>25825024</v>
      </c>
      <c r="Z703" s="11">
        <v>23540299</v>
      </c>
      <c r="AA703" s="11">
        <v>24248289</v>
      </c>
      <c r="AB703" s="11">
        <v>24027974</v>
      </c>
      <c r="AC703" s="11">
        <v>22508988</v>
      </c>
      <c r="AD703" s="11">
        <v>25477720</v>
      </c>
      <c r="AE703" s="11">
        <v>24358455</v>
      </c>
      <c r="AF703" s="11">
        <v>24139241</v>
      </c>
      <c r="AG703" s="11">
        <v>23818261</v>
      </c>
      <c r="AH703" s="11">
        <v>23532481</v>
      </c>
      <c r="AI703" s="11">
        <v>24167224</v>
      </c>
      <c r="AJ703" s="12">
        <v>24471598</v>
      </c>
      <c r="AK703" s="13">
        <v>24333644</v>
      </c>
      <c r="AL703" s="13">
        <v>24887474</v>
      </c>
      <c r="AM703" s="12"/>
      <c r="AN703" s="11">
        <v>67026539</v>
      </c>
      <c r="AO703" s="11">
        <v>65371148</v>
      </c>
      <c r="AP703" s="11">
        <v>62892459</v>
      </c>
      <c r="AQ703" s="11">
        <v>59889538</v>
      </c>
      <c r="AR703" s="11">
        <v>58414642</v>
      </c>
      <c r="AS703" s="11">
        <v>59594255</v>
      </c>
      <c r="AT703" s="11">
        <v>62809761</v>
      </c>
      <c r="AU703" s="11">
        <v>63763126</v>
      </c>
      <c r="AV703" s="11">
        <v>64456869</v>
      </c>
      <c r="AW703" s="11">
        <v>63543429</v>
      </c>
      <c r="AX703" s="11">
        <v>59794515</v>
      </c>
      <c r="AY703" s="11">
        <v>59368839</v>
      </c>
      <c r="AZ703" s="11">
        <v>58769530</v>
      </c>
      <c r="BA703" s="11">
        <v>58290715</v>
      </c>
      <c r="BB703" s="11">
        <v>57771608</v>
      </c>
      <c r="BC703" s="13">
        <v>58775186</v>
      </c>
      <c r="BD703" s="13">
        <v>59966951</v>
      </c>
      <c r="BE703" s="7">
        <v>61.78</v>
      </c>
    </row>
    <row r="704" spans="1:57">
      <c r="A704">
        <v>40205</v>
      </c>
      <c r="B704" t="s">
        <v>734</v>
      </c>
      <c r="C704" t="s">
        <v>740</v>
      </c>
      <c r="D704" s="11">
        <v>137059</v>
      </c>
      <c r="E704" s="11">
        <v>136444</v>
      </c>
      <c r="F704" s="11">
        <v>135763</v>
      </c>
      <c r="G704" s="11">
        <v>135247</v>
      </c>
      <c r="H704" s="11">
        <v>134602</v>
      </c>
      <c r="I704" s="11">
        <v>133963</v>
      </c>
      <c r="J704" s="11">
        <v>133299</v>
      </c>
      <c r="K704" s="11">
        <v>132680</v>
      </c>
      <c r="L704" s="11">
        <v>132220</v>
      </c>
      <c r="M704" s="11">
        <v>131667</v>
      </c>
      <c r="N704" s="11">
        <v>131225</v>
      </c>
      <c r="O704" s="11">
        <v>130542</v>
      </c>
      <c r="P704" s="11">
        <v>130453</v>
      </c>
      <c r="Q704" s="11">
        <v>130357</v>
      </c>
      <c r="R704" s="11">
        <v>130018</v>
      </c>
      <c r="S704" s="6">
        <v>129343</v>
      </c>
      <c r="T704" s="13">
        <v>128916</v>
      </c>
      <c r="U704" s="11"/>
      <c r="V704" s="11">
        <v>54088266</v>
      </c>
      <c r="W704" s="11">
        <v>58821369</v>
      </c>
      <c r="X704" s="11">
        <v>55903301</v>
      </c>
      <c r="Y704" s="11">
        <v>61092840</v>
      </c>
      <c r="Z704" s="11">
        <v>56115967</v>
      </c>
      <c r="AA704" s="11">
        <v>59456402</v>
      </c>
      <c r="AB704" s="11">
        <v>60059302</v>
      </c>
      <c r="AC704" s="11">
        <v>53646288</v>
      </c>
      <c r="AD704" s="11">
        <v>53639091</v>
      </c>
      <c r="AE704" s="11">
        <v>56772564</v>
      </c>
      <c r="AF704" s="11">
        <v>57754801</v>
      </c>
      <c r="AG704" s="11">
        <v>58338360</v>
      </c>
      <c r="AH704" s="11">
        <v>61072004</v>
      </c>
      <c r="AI704" s="11">
        <v>64054593</v>
      </c>
      <c r="AJ704" s="12">
        <v>66525838</v>
      </c>
      <c r="AK704" s="13">
        <v>67124280</v>
      </c>
      <c r="AL704" s="13">
        <v>71254940</v>
      </c>
      <c r="AM704" s="12"/>
      <c r="AN704" s="11">
        <v>151879507</v>
      </c>
      <c r="AO704" s="11">
        <v>149394676</v>
      </c>
      <c r="AP704" s="11">
        <v>146145329</v>
      </c>
      <c r="AQ704" s="11">
        <v>140803867</v>
      </c>
      <c r="AR704" s="11">
        <v>138105848</v>
      </c>
      <c r="AS704" s="11">
        <v>139122665</v>
      </c>
      <c r="AT704" s="11">
        <v>144718239</v>
      </c>
      <c r="AU704" s="11">
        <v>144683056</v>
      </c>
      <c r="AV704" s="11">
        <v>144250447</v>
      </c>
      <c r="AW704" s="11">
        <v>140607926</v>
      </c>
      <c r="AX704" s="11">
        <v>135462833</v>
      </c>
      <c r="AY704" s="11">
        <v>135725740</v>
      </c>
      <c r="AZ704" s="11">
        <v>137099062</v>
      </c>
      <c r="BA704" s="11">
        <v>134534329</v>
      </c>
      <c r="BB704" s="11">
        <v>134601158</v>
      </c>
      <c r="BC704" s="13">
        <v>136444467</v>
      </c>
      <c r="BD704" s="13">
        <v>139102416</v>
      </c>
      <c r="BE704" s="7">
        <v>214.13</v>
      </c>
    </row>
    <row r="705" spans="1:57">
      <c r="A705">
        <v>40206</v>
      </c>
      <c r="B705" t="s">
        <v>734</v>
      </c>
      <c r="C705" t="s">
        <v>741</v>
      </c>
      <c r="D705" s="11">
        <v>54353</v>
      </c>
      <c r="E705" s="11">
        <v>54063</v>
      </c>
      <c r="F705" s="11">
        <v>53635</v>
      </c>
      <c r="G705" s="11">
        <v>53440</v>
      </c>
      <c r="H705" s="11">
        <v>53042</v>
      </c>
      <c r="I705" s="11">
        <v>52735</v>
      </c>
      <c r="J705" s="11">
        <v>52216</v>
      </c>
      <c r="K705" s="11">
        <v>51678</v>
      </c>
      <c r="L705" s="11">
        <v>51200</v>
      </c>
      <c r="M705" s="11">
        <v>51027</v>
      </c>
      <c r="N705" s="11">
        <v>50835</v>
      </c>
      <c r="O705" s="11">
        <v>50435</v>
      </c>
      <c r="P705" s="11">
        <v>49988</v>
      </c>
      <c r="Q705" s="11">
        <v>49791</v>
      </c>
      <c r="R705" s="11">
        <v>49511</v>
      </c>
      <c r="S705" s="6">
        <v>49103</v>
      </c>
      <c r="T705" s="13">
        <v>48686</v>
      </c>
      <c r="U705" s="11"/>
      <c r="V705" s="11">
        <v>32379374</v>
      </c>
      <c r="W705" s="11">
        <v>38719519</v>
      </c>
      <c r="X705" s="11">
        <v>28246719</v>
      </c>
      <c r="Y705" s="11">
        <v>29094586</v>
      </c>
      <c r="Z705" s="11">
        <v>27868532</v>
      </c>
      <c r="AA705" s="11">
        <v>27757161</v>
      </c>
      <c r="AB705" s="11">
        <v>28395471</v>
      </c>
      <c r="AC705" s="11">
        <v>25560062</v>
      </c>
      <c r="AD705" s="11">
        <v>25089640</v>
      </c>
      <c r="AE705" s="11">
        <v>25939433</v>
      </c>
      <c r="AF705" s="11">
        <v>27016625</v>
      </c>
      <c r="AG705" s="11">
        <v>25881063</v>
      </c>
      <c r="AH705" s="11">
        <v>26165015</v>
      </c>
      <c r="AI705" s="11">
        <v>29085090</v>
      </c>
      <c r="AJ705" s="12">
        <v>27359139</v>
      </c>
      <c r="AK705" s="13">
        <v>28048210</v>
      </c>
      <c r="AL705" s="13">
        <v>29082085</v>
      </c>
      <c r="AM705" s="12"/>
      <c r="AN705" s="11">
        <v>52892371</v>
      </c>
      <c r="AO705" s="11">
        <v>51621712</v>
      </c>
      <c r="AP705" s="11">
        <v>49821504</v>
      </c>
      <c r="AQ705" s="11">
        <v>48006038</v>
      </c>
      <c r="AR705" s="11">
        <v>46674662</v>
      </c>
      <c r="AS705" s="11">
        <v>47467657</v>
      </c>
      <c r="AT705" s="11">
        <v>49055509</v>
      </c>
      <c r="AU705" s="11">
        <v>48614999</v>
      </c>
      <c r="AV705" s="11">
        <v>48127798</v>
      </c>
      <c r="AW705" s="11">
        <v>47451030</v>
      </c>
      <c r="AX705" s="11">
        <v>45148355</v>
      </c>
      <c r="AY705" s="11">
        <v>44761008</v>
      </c>
      <c r="AZ705" s="11">
        <v>44912841</v>
      </c>
      <c r="BA705" s="11">
        <v>44699787</v>
      </c>
      <c r="BB705" s="11">
        <v>44894961</v>
      </c>
      <c r="BC705" s="13">
        <v>44980533</v>
      </c>
      <c r="BD705" s="13">
        <v>45532349</v>
      </c>
      <c r="BE705" s="7">
        <v>54.52</v>
      </c>
    </row>
    <row r="706" spans="1:57">
      <c r="A706">
        <v>40207</v>
      </c>
      <c r="B706" t="s">
        <v>734</v>
      </c>
      <c r="C706" t="s">
        <v>742</v>
      </c>
      <c r="D706" s="11">
        <v>78467</v>
      </c>
      <c r="E706" s="11">
        <v>77977</v>
      </c>
      <c r="F706" s="11">
        <v>77368</v>
      </c>
      <c r="G706" s="11">
        <v>76789</v>
      </c>
      <c r="H706" s="11">
        <v>76124</v>
      </c>
      <c r="I706" s="11">
        <v>75496</v>
      </c>
      <c r="J706" s="11">
        <v>74718</v>
      </c>
      <c r="K706" s="11">
        <v>73929</v>
      </c>
      <c r="L706" s="11">
        <v>73231</v>
      </c>
      <c r="M706" s="11">
        <v>72456</v>
      </c>
      <c r="N706" s="11">
        <v>71874</v>
      </c>
      <c r="O706" s="11">
        <v>71278</v>
      </c>
      <c r="P706" s="11">
        <v>70530</v>
      </c>
      <c r="Q706" s="11">
        <v>70013</v>
      </c>
      <c r="R706" s="11">
        <v>69309</v>
      </c>
      <c r="S706" s="6">
        <v>68400</v>
      </c>
      <c r="T706" s="13">
        <v>67521</v>
      </c>
      <c r="U706" s="11"/>
      <c r="V706" s="11">
        <v>27735338</v>
      </c>
      <c r="W706" s="11">
        <v>25194114</v>
      </c>
      <c r="X706" s="11">
        <v>25099798</v>
      </c>
      <c r="Y706" s="11">
        <v>26923452</v>
      </c>
      <c r="Z706" s="11">
        <v>30427028</v>
      </c>
      <c r="AA706" s="11">
        <v>29722072</v>
      </c>
      <c r="AB706" s="11">
        <v>27416582</v>
      </c>
      <c r="AC706" s="11">
        <v>27496358</v>
      </c>
      <c r="AD706" s="11">
        <v>26028438</v>
      </c>
      <c r="AE706" s="11">
        <v>28067153</v>
      </c>
      <c r="AF706" s="11">
        <v>31047898</v>
      </c>
      <c r="AG706" s="11">
        <v>27919782</v>
      </c>
      <c r="AH706" s="11">
        <v>30139086</v>
      </c>
      <c r="AI706" s="11">
        <v>32518263</v>
      </c>
      <c r="AJ706" s="12">
        <v>32059144</v>
      </c>
      <c r="AK706" s="13">
        <v>31076194</v>
      </c>
      <c r="AL706" s="13">
        <v>31378120</v>
      </c>
      <c r="AM706" s="12"/>
      <c r="AN706" s="11">
        <v>78539679</v>
      </c>
      <c r="AO706" s="11">
        <v>76593971</v>
      </c>
      <c r="AP706" s="11">
        <v>73704156</v>
      </c>
      <c r="AQ706" s="11">
        <v>73858058</v>
      </c>
      <c r="AR706" s="11">
        <v>69083328</v>
      </c>
      <c r="AS706" s="11">
        <v>72072397</v>
      </c>
      <c r="AT706" s="11">
        <v>72881992</v>
      </c>
      <c r="AU706" s="11">
        <v>72914089</v>
      </c>
      <c r="AV706" s="11">
        <v>72316023</v>
      </c>
      <c r="AW706" s="11">
        <v>70016636</v>
      </c>
      <c r="AX706" s="11">
        <v>65746961</v>
      </c>
      <c r="AY706" s="11">
        <v>66552667</v>
      </c>
      <c r="AZ706" s="11">
        <v>65422635</v>
      </c>
      <c r="BA706" s="11">
        <v>66751194</v>
      </c>
      <c r="BB706" s="11">
        <v>65734263</v>
      </c>
      <c r="BC706" s="13">
        <v>67995302</v>
      </c>
      <c r="BD706" s="13">
        <v>69136231</v>
      </c>
      <c r="BE706" s="7">
        <v>76.88</v>
      </c>
    </row>
    <row r="707" spans="1:57">
      <c r="A707">
        <v>40210</v>
      </c>
      <c r="B707" t="s">
        <v>734</v>
      </c>
      <c r="C707" t="s">
        <v>743</v>
      </c>
      <c r="D707" s="11">
        <v>78012</v>
      </c>
      <c r="E707" s="11">
        <v>77442</v>
      </c>
      <c r="F707" s="11">
        <v>76708</v>
      </c>
      <c r="G707" s="11">
        <v>75859</v>
      </c>
      <c r="H707" s="11">
        <v>75002</v>
      </c>
      <c r="I707" s="11">
        <v>74225</v>
      </c>
      <c r="J707" s="11">
        <v>73431</v>
      </c>
      <c r="K707" s="11">
        <v>72507</v>
      </c>
      <c r="L707" s="11">
        <v>71695</v>
      </c>
      <c r="M707" s="11">
        <v>70783</v>
      </c>
      <c r="N707" s="11">
        <v>69993</v>
      </c>
      <c r="O707" s="11">
        <v>69108</v>
      </c>
      <c r="P707" s="11">
        <v>68245</v>
      </c>
      <c r="Q707" s="11">
        <v>67702</v>
      </c>
      <c r="R707" s="11">
        <v>66942</v>
      </c>
      <c r="S707" s="6">
        <v>65894</v>
      </c>
      <c r="T707" s="13">
        <v>65034</v>
      </c>
      <c r="U707" s="11"/>
      <c r="V707" s="11">
        <v>36634459</v>
      </c>
      <c r="W707" s="11">
        <v>36346482</v>
      </c>
      <c r="X707" s="11">
        <v>35943324</v>
      </c>
      <c r="Y707" s="11">
        <v>35192389</v>
      </c>
      <c r="Z707" s="11">
        <v>32958485</v>
      </c>
      <c r="AA707" s="11">
        <v>32312996</v>
      </c>
      <c r="AB707" s="11">
        <v>32563072</v>
      </c>
      <c r="AC707" s="11">
        <v>31262572</v>
      </c>
      <c r="AD707" s="11">
        <v>30606241</v>
      </c>
      <c r="AE707" s="11">
        <v>36502869</v>
      </c>
      <c r="AF707" s="11">
        <v>35321680</v>
      </c>
      <c r="AG707" s="11">
        <v>33753633</v>
      </c>
      <c r="AH707" s="11">
        <v>35138450</v>
      </c>
      <c r="AI707" s="11">
        <v>35897162</v>
      </c>
      <c r="AJ707" s="12">
        <v>39376103</v>
      </c>
      <c r="AK707" s="13">
        <v>37297593</v>
      </c>
      <c r="AL707" s="13">
        <v>35378497</v>
      </c>
      <c r="AM707" s="12"/>
      <c r="AN707" s="11">
        <v>73865898</v>
      </c>
      <c r="AO707" s="11">
        <v>71362944</v>
      </c>
      <c r="AP707" s="11">
        <v>69372760</v>
      </c>
      <c r="AQ707" s="11">
        <v>68015723</v>
      </c>
      <c r="AR707" s="11">
        <v>66807921</v>
      </c>
      <c r="AS707" s="11">
        <v>66942210</v>
      </c>
      <c r="AT707" s="11">
        <v>69059135</v>
      </c>
      <c r="AU707" s="11">
        <v>67368903</v>
      </c>
      <c r="AV707" s="11">
        <v>66929735</v>
      </c>
      <c r="AW707" s="11">
        <v>65469748</v>
      </c>
      <c r="AX707" s="11">
        <v>62469461</v>
      </c>
      <c r="AY707" s="11">
        <v>61197754</v>
      </c>
      <c r="AZ707" s="11">
        <v>60587748</v>
      </c>
      <c r="BA707" s="11">
        <v>60552584</v>
      </c>
      <c r="BB707" s="11">
        <v>61729498</v>
      </c>
      <c r="BC707" s="13">
        <v>62866524</v>
      </c>
      <c r="BD707" s="13">
        <v>64162693</v>
      </c>
      <c r="BE707" s="7">
        <v>482.53</v>
      </c>
    </row>
    <row r="708" spans="1:57">
      <c r="A708">
        <v>40211</v>
      </c>
      <c r="B708" t="s">
        <v>734</v>
      </c>
      <c r="C708" t="s">
        <v>744</v>
      </c>
      <c r="D708" s="11">
        <v>47315</v>
      </c>
      <c r="E708" s="11">
        <v>47382</v>
      </c>
      <c r="F708" s="11">
        <v>47643</v>
      </c>
      <c r="G708" s="11">
        <v>47798</v>
      </c>
      <c r="H708" s="11">
        <v>47995</v>
      </c>
      <c r="I708" s="11">
        <v>48205</v>
      </c>
      <c r="J708" s="11">
        <v>48426</v>
      </c>
      <c r="K708" s="11">
        <v>48560</v>
      </c>
      <c r="L708" s="11">
        <v>48583</v>
      </c>
      <c r="M708" s="11">
        <v>48800</v>
      </c>
      <c r="N708" s="11">
        <v>48803</v>
      </c>
      <c r="O708" s="11">
        <v>48836</v>
      </c>
      <c r="P708" s="11">
        <v>48844</v>
      </c>
      <c r="Q708" s="11">
        <v>48816</v>
      </c>
      <c r="R708" s="11">
        <v>48829</v>
      </c>
      <c r="S708" s="6">
        <v>48783</v>
      </c>
      <c r="T708" s="13">
        <v>48752</v>
      </c>
      <c r="U708" s="11"/>
      <c r="V708" s="11">
        <v>14950357</v>
      </c>
      <c r="W708" s="11">
        <v>15006591</v>
      </c>
      <c r="X708" s="11">
        <v>14657493</v>
      </c>
      <c r="Y708" s="11">
        <v>15211633</v>
      </c>
      <c r="Z708" s="11">
        <v>14564670</v>
      </c>
      <c r="AA708" s="11">
        <v>15874603</v>
      </c>
      <c r="AB708" s="11">
        <v>15275552</v>
      </c>
      <c r="AC708" s="11">
        <v>14041504</v>
      </c>
      <c r="AD708" s="11">
        <v>14030725</v>
      </c>
      <c r="AE708" s="11">
        <v>15884653</v>
      </c>
      <c r="AF708" s="11">
        <v>18009236</v>
      </c>
      <c r="AG708" s="11">
        <v>16330288</v>
      </c>
      <c r="AH708" s="11">
        <v>16375925</v>
      </c>
      <c r="AI708" s="11">
        <v>16507830</v>
      </c>
      <c r="AJ708" s="12">
        <v>19478529</v>
      </c>
      <c r="AK708" s="13">
        <v>18360873</v>
      </c>
      <c r="AL708" s="13">
        <v>18796326</v>
      </c>
      <c r="AM708" s="12"/>
      <c r="AN708" s="11">
        <v>54805398</v>
      </c>
      <c r="AO708" s="11">
        <v>54483005</v>
      </c>
      <c r="AP708" s="11">
        <v>52752012</v>
      </c>
      <c r="AQ708" s="11">
        <v>51545951</v>
      </c>
      <c r="AR708" s="11">
        <v>51088785</v>
      </c>
      <c r="AS708" s="11">
        <v>50927643</v>
      </c>
      <c r="AT708" s="11">
        <v>53659943</v>
      </c>
      <c r="AU708" s="11">
        <v>53592573</v>
      </c>
      <c r="AV708" s="11">
        <v>53488505</v>
      </c>
      <c r="AW708" s="11">
        <v>52908512</v>
      </c>
      <c r="AX708" s="11">
        <v>50672452</v>
      </c>
      <c r="AY708" s="11">
        <v>50806197</v>
      </c>
      <c r="AZ708" s="11">
        <v>51690870</v>
      </c>
      <c r="BA708" s="11">
        <v>51394277</v>
      </c>
      <c r="BB708" s="11">
        <v>52836636</v>
      </c>
      <c r="BC708" s="13">
        <v>54228639</v>
      </c>
      <c r="BD708" s="13">
        <v>55435481</v>
      </c>
      <c r="BE708" s="7">
        <v>41.85</v>
      </c>
    </row>
    <row r="709" spans="1:57">
      <c r="A709">
        <v>40212</v>
      </c>
      <c r="B709" t="s">
        <v>734</v>
      </c>
      <c r="C709" t="s">
        <v>745</v>
      </c>
      <c r="D709" s="11">
        <v>42357</v>
      </c>
      <c r="E709" s="11">
        <v>41794</v>
      </c>
      <c r="F709" s="11">
        <v>41445</v>
      </c>
      <c r="G709" s="11">
        <v>41085</v>
      </c>
      <c r="H709" s="11">
        <v>40547</v>
      </c>
      <c r="I709" s="11">
        <v>40056</v>
      </c>
      <c r="J709" s="11">
        <v>39792</v>
      </c>
      <c r="K709" s="11">
        <v>39270</v>
      </c>
      <c r="L709" s="11">
        <v>38805</v>
      </c>
      <c r="M709" s="11">
        <v>38375</v>
      </c>
      <c r="N709" s="11">
        <v>37943</v>
      </c>
      <c r="O709" s="11">
        <v>37408</v>
      </c>
      <c r="P709" s="11">
        <v>36972</v>
      </c>
      <c r="Q709" s="11">
        <v>36603</v>
      </c>
      <c r="R709" s="11">
        <v>36029</v>
      </c>
      <c r="S709" s="6">
        <v>35567</v>
      </c>
      <c r="T709" s="13">
        <v>35134</v>
      </c>
      <c r="U709" s="11"/>
      <c r="V709" s="11">
        <v>15110806</v>
      </c>
      <c r="W709" s="11">
        <v>14824545</v>
      </c>
      <c r="X709" s="11">
        <v>13924350</v>
      </c>
      <c r="Y709" s="11">
        <v>13023106</v>
      </c>
      <c r="Z709" s="11">
        <v>13110334</v>
      </c>
      <c r="AA709" s="11">
        <v>13248437</v>
      </c>
      <c r="AB709" s="11">
        <v>12716653</v>
      </c>
      <c r="AC709" s="11">
        <v>12919821</v>
      </c>
      <c r="AD709" s="11">
        <v>12048635</v>
      </c>
      <c r="AE709" s="11">
        <v>13369050</v>
      </c>
      <c r="AF709" s="11">
        <v>14356780</v>
      </c>
      <c r="AG709" s="11">
        <v>12862869</v>
      </c>
      <c r="AH709" s="11">
        <v>12774677</v>
      </c>
      <c r="AI709" s="11">
        <v>13393802</v>
      </c>
      <c r="AJ709" s="12">
        <v>14649430</v>
      </c>
      <c r="AK709" s="13">
        <v>14328849</v>
      </c>
      <c r="AL709" s="13">
        <v>14869865</v>
      </c>
      <c r="AM709" s="12"/>
      <c r="AN709" s="11">
        <v>44061294</v>
      </c>
      <c r="AO709" s="11">
        <v>43255875</v>
      </c>
      <c r="AP709" s="11">
        <v>40780165</v>
      </c>
      <c r="AQ709" s="11">
        <v>38534243</v>
      </c>
      <c r="AR709" s="11">
        <v>36728997</v>
      </c>
      <c r="AS709" s="11">
        <v>37131678</v>
      </c>
      <c r="AT709" s="11">
        <v>38008074</v>
      </c>
      <c r="AU709" s="11">
        <v>37941246</v>
      </c>
      <c r="AV709" s="11">
        <v>37225935</v>
      </c>
      <c r="AW709" s="11">
        <v>35897407</v>
      </c>
      <c r="AX709" s="11">
        <v>33234379</v>
      </c>
      <c r="AY709" s="11">
        <v>32986800</v>
      </c>
      <c r="AZ709" s="11">
        <v>33233830</v>
      </c>
      <c r="BA709" s="11">
        <v>33068512</v>
      </c>
      <c r="BB709" s="11">
        <v>32821510</v>
      </c>
      <c r="BC709" s="13">
        <v>33461372</v>
      </c>
      <c r="BD709" s="13">
        <v>35490429</v>
      </c>
      <c r="BE709" s="7">
        <v>33.630000000000003</v>
      </c>
    </row>
    <row r="710" spans="1:57">
      <c r="A710">
        <v>40213</v>
      </c>
      <c r="B710" t="s">
        <v>734</v>
      </c>
      <c r="C710" t="s">
        <v>746</v>
      </c>
      <c r="D710" s="11">
        <v>71041</v>
      </c>
      <c r="E710" s="11">
        <v>71127</v>
      </c>
      <c r="F710" s="11">
        <v>71308</v>
      </c>
      <c r="G710" s="11">
        <v>71699</v>
      </c>
      <c r="H710" s="11">
        <v>71781</v>
      </c>
      <c r="I710" s="11">
        <v>71769</v>
      </c>
      <c r="J710" s="11">
        <v>71796</v>
      </c>
      <c r="K710" s="11">
        <v>71852</v>
      </c>
      <c r="L710" s="11">
        <v>71993</v>
      </c>
      <c r="M710" s="11">
        <v>72032</v>
      </c>
      <c r="N710" s="11">
        <v>72400</v>
      </c>
      <c r="O710" s="11">
        <v>72273</v>
      </c>
      <c r="P710" s="11">
        <v>72243</v>
      </c>
      <c r="Q710" s="11">
        <v>72453</v>
      </c>
      <c r="R710" s="11">
        <v>72451</v>
      </c>
      <c r="S710" s="6">
        <v>72358</v>
      </c>
      <c r="T710" s="13">
        <v>72392</v>
      </c>
      <c r="U710" s="11"/>
      <c r="V710" s="11">
        <v>24765457</v>
      </c>
      <c r="W710" s="11">
        <v>23743523</v>
      </c>
      <c r="X710" s="11">
        <v>23626457</v>
      </c>
      <c r="Y710" s="11">
        <v>23023412</v>
      </c>
      <c r="Z710" s="11">
        <v>23841576</v>
      </c>
      <c r="AA710" s="11">
        <v>22037410</v>
      </c>
      <c r="AB710" s="11">
        <v>22115440</v>
      </c>
      <c r="AC710" s="11">
        <v>21087172</v>
      </c>
      <c r="AD710" s="11">
        <v>22244916</v>
      </c>
      <c r="AE710" s="11">
        <v>24259457</v>
      </c>
      <c r="AF710" s="11">
        <v>23386213</v>
      </c>
      <c r="AG710" s="11">
        <v>24310644</v>
      </c>
      <c r="AH710" s="11">
        <v>25948480</v>
      </c>
      <c r="AI710" s="11">
        <v>26607663</v>
      </c>
      <c r="AJ710" s="12">
        <v>26298433</v>
      </c>
      <c r="AK710" s="13">
        <v>27105767</v>
      </c>
      <c r="AL710" s="13">
        <v>27167300</v>
      </c>
      <c r="AM710" s="12"/>
      <c r="AN710" s="11">
        <v>82247274</v>
      </c>
      <c r="AO710" s="11">
        <v>82996258</v>
      </c>
      <c r="AP710" s="11">
        <v>82383284</v>
      </c>
      <c r="AQ710" s="11">
        <v>79809327</v>
      </c>
      <c r="AR710" s="11">
        <v>79625741</v>
      </c>
      <c r="AS710" s="11">
        <v>82662753</v>
      </c>
      <c r="AT710" s="11">
        <v>85829344</v>
      </c>
      <c r="AU710" s="11">
        <v>86363724</v>
      </c>
      <c r="AV710" s="11">
        <v>87800254</v>
      </c>
      <c r="AW710" s="11">
        <v>87208427</v>
      </c>
      <c r="AX710" s="11">
        <v>79809914</v>
      </c>
      <c r="AY710" s="11">
        <v>83945688</v>
      </c>
      <c r="AZ710" s="11">
        <v>85354209</v>
      </c>
      <c r="BA710" s="11">
        <v>84607982</v>
      </c>
      <c r="BB710" s="11">
        <v>84758301</v>
      </c>
      <c r="BC710" s="13">
        <v>85348300</v>
      </c>
      <c r="BD710" s="13">
        <v>86995835</v>
      </c>
      <c r="BE710" s="7">
        <v>69.83</v>
      </c>
    </row>
    <row r="711" spans="1:57">
      <c r="A711">
        <v>40214</v>
      </c>
      <c r="B711" t="s">
        <v>734</v>
      </c>
      <c r="C711" t="s">
        <v>747</v>
      </c>
      <c r="D711" s="11">
        <v>29810</v>
      </c>
      <c r="E711" s="11">
        <v>29582</v>
      </c>
      <c r="F711" s="11">
        <v>29315</v>
      </c>
      <c r="G711" s="11">
        <v>29099</v>
      </c>
      <c r="H711" s="11">
        <v>28858</v>
      </c>
      <c r="I711" s="11">
        <v>28608</v>
      </c>
      <c r="J711" s="11">
        <v>28343</v>
      </c>
      <c r="K711" s="11">
        <v>28204</v>
      </c>
      <c r="L711" s="11">
        <v>28004</v>
      </c>
      <c r="M711" s="11">
        <v>27788</v>
      </c>
      <c r="N711" s="11">
        <v>27666</v>
      </c>
      <c r="O711" s="11">
        <v>27445</v>
      </c>
      <c r="P711" s="11">
        <v>27197</v>
      </c>
      <c r="Q711" s="11">
        <v>27038</v>
      </c>
      <c r="R711" s="11">
        <v>26740</v>
      </c>
      <c r="S711" s="6">
        <v>26389</v>
      </c>
      <c r="T711" s="13">
        <v>26156</v>
      </c>
      <c r="U711" s="11"/>
      <c r="V711" s="11">
        <v>12132699</v>
      </c>
      <c r="W711" s="11">
        <v>11408073</v>
      </c>
      <c r="X711" s="11">
        <v>12765431</v>
      </c>
      <c r="Y711" s="11">
        <v>11333138</v>
      </c>
      <c r="Z711" s="11">
        <v>11205120</v>
      </c>
      <c r="AA711" s="11">
        <v>10997630</v>
      </c>
      <c r="AB711" s="11">
        <v>10750174</v>
      </c>
      <c r="AC711" s="11">
        <v>11168095</v>
      </c>
      <c r="AD711" s="11">
        <v>10442299</v>
      </c>
      <c r="AE711" s="11">
        <v>12616904</v>
      </c>
      <c r="AF711" s="11">
        <v>11509381</v>
      </c>
      <c r="AG711" s="11">
        <v>11393774</v>
      </c>
      <c r="AH711" s="11">
        <v>11903082</v>
      </c>
      <c r="AI711" s="11">
        <v>11383105</v>
      </c>
      <c r="AJ711" s="12">
        <v>11493975</v>
      </c>
      <c r="AK711" s="13">
        <v>11953833</v>
      </c>
      <c r="AL711" s="13">
        <v>12125143</v>
      </c>
      <c r="AM711" s="12"/>
      <c r="AN711" s="11">
        <v>32794461</v>
      </c>
      <c r="AO711" s="11">
        <v>32556076</v>
      </c>
      <c r="AP711" s="11">
        <v>32054667</v>
      </c>
      <c r="AQ711" s="11">
        <v>30369760</v>
      </c>
      <c r="AR711" s="11">
        <v>30277506</v>
      </c>
      <c r="AS711" s="11">
        <v>30443290</v>
      </c>
      <c r="AT711" s="11">
        <v>31367686</v>
      </c>
      <c r="AU711" s="11">
        <v>31372730</v>
      </c>
      <c r="AV711" s="11">
        <v>31506506</v>
      </c>
      <c r="AW711" s="11">
        <v>30458315</v>
      </c>
      <c r="AX711" s="11">
        <v>28232649</v>
      </c>
      <c r="AY711" s="11">
        <v>28727581</v>
      </c>
      <c r="AZ711" s="11">
        <v>28393813</v>
      </c>
      <c r="BA711" s="11">
        <v>28504988</v>
      </c>
      <c r="BB711" s="11">
        <v>27955404</v>
      </c>
      <c r="BC711" s="13">
        <v>27725303</v>
      </c>
      <c r="BD711" s="13">
        <v>28146418</v>
      </c>
      <c r="BE711" s="7">
        <v>111.17</v>
      </c>
    </row>
    <row r="712" spans="1:57">
      <c r="A712">
        <v>40215</v>
      </c>
      <c r="B712" t="s">
        <v>734</v>
      </c>
      <c r="C712" t="s">
        <v>748</v>
      </c>
      <c r="D712" s="11">
        <v>49224</v>
      </c>
      <c r="E712" s="11">
        <v>48882</v>
      </c>
      <c r="F712" s="11">
        <v>48658</v>
      </c>
      <c r="G712" s="11">
        <v>48525</v>
      </c>
      <c r="H712" s="11">
        <v>48094</v>
      </c>
      <c r="I712" s="11">
        <v>47795</v>
      </c>
      <c r="J712" s="11">
        <v>47291</v>
      </c>
      <c r="K712" s="11">
        <v>46740</v>
      </c>
      <c r="L712" s="11">
        <v>46206</v>
      </c>
      <c r="M712" s="11">
        <v>45606</v>
      </c>
      <c r="N712" s="11">
        <v>45010</v>
      </c>
      <c r="O712" s="11">
        <v>44547</v>
      </c>
      <c r="P712" s="11">
        <v>44338</v>
      </c>
      <c r="Q712" s="11">
        <v>44098</v>
      </c>
      <c r="R712" s="11">
        <v>43471</v>
      </c>
      <c r="S712" s="6">
        <v>43085</v>
      </c>
      <c r="T712" s="13">
        <v>42683</v>
      </c>
      <c r="U712" s="11"/>
      <c r="V712" s="11">
        <v>18880451</v>
      </c>
      <c r="W712" s="11">
        <v>17710272</v>
      </c>
      <c r="X712" s="11">
        <v>17143347</v>
      </c>
      <c r="Y712" s="11">
        <v>17552170</v>
      </c>
      <c r="Z712" s="11">
        <v>16897155</v>
      </c>
      <c r="AA712" s="11">
        <v>17885743</v>
      </c>
      <c r="AB712" s="11">
        <v>16914260</v>
      </c>
      <c r="AC712" s="11">
        <v>15978407</v>
      </c>
      <c r="AD712" s="11">
        <v>16142907</v>
      </c>
      <c r="AE712" s="11">
        <v>16684214</v>
      </c>
      <c r="AF712" s="11">
        <v>17361528</v>
      </c>
      <c r="AG712" s="11">
        <v>16682244</v>
      </c>
      <c r="AH712" s="11">
        <v>16655751</v>
      </c>
      <c r="AI712" s="11">
        <v>16648016</v>
      </c>
      <c r="AJ712" s="12">
        <v>18379096</v>
      </c>
      <c r="AK712" s="13">
        <v>17802015</v>
      </c>
      <c r="AL712" s="13">
        <v>17772603</v>
      </c>
      <c r="AM712" s="12"/>
      <c r="AN712" s="11">
        <v>51848975</v>
      </c>
      <c r="AO712" s="11">
        <v>50848420</v>
      </c>
      <c r="AP712" s="11">
        <v>49542627</v>
      </c>
      <c r="AQ712" s="11">
        <v>46697789</v>
      </c>
      <c r="AR712" s="11">
        <v>45573211</v>
      </c>
      <c r="AS712" s="11">
        <v>47135210</v>
      </c>
      <c r="AT712" s="11">
        <v>50019994</v>
      </c>
      <c r="AU712" s="11">
        <v>49619513</v>
      </c>
      <c r="AV712" s="11">
        <v>49188231</v>
      </c>
      <c r="AW712" s="11">
        <v>48074717</v>
      </c>
      <c r="AX712" s="11">
        <v>44457196</v>
      </c>
      <c r="AY712" s="11">
        <v>43453084</v>
      </c>
      <c r="AZ712" s="11">
        <v>42855741</v>
      </c>
      <c r="BA712" s="11">
        <v>42631735</v>
      </c>
      <c r="BB712" s="11">
        <v>42015089</v>
      </c>
      <c r="BC712" s="13">
        <v>42117897</v>
      </c>
      <c r="BD712" s="13">
        <v>42265683</v>
      </c>
      <c r="BE712" s="7">
        <v>15.98</v>
      </c>
    </row>
    <row r="713" spans="1:57">
      <c r="A713">
        <v>40216</v>
      </c>
      <c r="B713" t="s">
        <v>734</v>
      </c>
      <c r="C713" t="s">
        <v>749</v>
      </c>
      <c r="D713" s="11">
        <v>55241</v>
      </c>
      <c r="E713" s="11">
        <v>56137</v>
      </c>
      <c r="F713" s="11">
        <v>56744</v>
      </c>
      <c r="G713" s="11">
        <v>57173</v>
      </c>
      <c r="H713" s="11">
        <v>57628</v>
      </c>
      <c r="I713" s="11">
        <v>58247</v>
      </c>
      <c r="J713" s="11">
        <v>58612</v>
      </c>
      <c r="K713" s="11">
        <v>58939</v>
      </c>
      <c r="L713" s="11">
        <v>58967</v>
      </c>
      <c r="M713" s="11">
        <v>59029</v>
      </c>
      <c r="N713" s="11">
        <v>59132</v>
      </c>
      <c r="O713" s="11">
        <v>59227</v>
      </c>
      <c r="P713" s="11">
        <v>58984</v>
      </c>
      <c r="Q713" s="11">
        <v>59132</v>
      </c>
      <c r="R713" s="11">
        <v>59004</v>
      </c>
      <c r="S713" s="6">
        <v>58782</v>
      </c>
      <c r="T713" s="13">
        <v>58740</v>
      </c>
      <c r="U713" s="11"/>
      <c r="V713" s="11">
        <v>17258002</v>
      </c>
      <c r="W713" s="11">
        <v>18491064</v>
      </c>
      <c r="X713" s="11">
        <v>18312400</v>
      </c>
      <c r="Y713" s="11">
        <v>17297530</v>
      </c>
      <c r="Z713" s="11">
        <v>17259303</v>
      </c>
      <c r="AA713" s="11">
        <v>16367854</v>
      </c>
      <c r="AB713" s="11">
        <v>15287207</v>
      </c>
      <c r="AC713" s="11">
        <v>15778613</v>
      </c>
      <c r="AD713" s="11">
        <v>15561456</v>
      </c>
      <c r="AE713" s="11">
        <v>17125834</v>
      </c>
      <c r="AF713" s="11">
        <v>17050186</v>
      </c>
      <c r="AG713" s="11">
        <v>17067776</v>
      </c>
      <c r="AH713" s="11">
        <v>17343105</v>
      </c>
      <c r="AI713" s="11">
        <v>17565605</v>
      </c>
      <c r="AJ713" s="12">
        <v>18396932</v>
      </c>
      <c r="AK713" s="13">
        <v>19588544</v>
      </c>
      <c r="AL713" s="13">
        <v>20117415</v>
      </c>
      <c r="AM713" s="12"/>
      <c r="AN713" s="11">
        <v>75929929</v>
      </c>
      <c r="AO713" s="11">
        <v>75882414</v>
      </c>
      <c r="AP713" s="11">
        <v>74809467</v>
      </c>
      <c r="AQ713" s="11">
        <v>74248533</v>
      </c>
      <c r="AR713" s="11">
        <v>74052361</v>
      </c>
      <c r="AS713" s="11">
        <v>75241093</v>
      </c>
      <c r="AT713" s="11">
        <v>78289172</v>
      </c>
      <c r="AU713" s="11">
        <v>78610787</v>
      </c>
      <c r="AV713" s="11">
        <v>78391947</v>
      </c>
      <c r="AW713" s="11">
        <v>79572566</v>
      </c>
      <c r="AX713" s="11">
        <v>73737943</v>
      </c>
      <c r="AY713" s="11">
        <v>74085434</v>
      </c>
      <c r="AZ713" s="11">
        <v>74339871</v>
      </c>
      <c r="BA713" s="11">
        <v>78285011</v>
      </c>
      <c r="BB713" s="11">
        <v>74292239</v>
      </c>
      <c r="BC713" s="13">
        <v>77974597</v>
      </c>
      <c r="BD713" s="13">
        <v>76449414</v>
      </c>
      <c r="BE713" s="7">
        <v>45.5</v>
      </c>
    </row>
    <row r="714" spans="1:57">
      <c r="A714">
        <v>40217</v>
      </c>
      <c r="B714" t="s">
        <v>734</v>
      </c>
      <c r="C714" t="s">
        <v>750</v>
      </c>
      <c r="D714" s="11">
        <v>92426</v>
      </c>
      <c r="E714" s="11">
        <v>93171</v>
      </c>
      <c r="F714" s="11">
        <v>94509</v>
      </c>
      <c r="G714" s="11">
        <v>95863</v>
      </c>
      <c r="H714" s="11">
        <v>96904</v>
      </c>
      <c r="I714" s="11">
        <v>97954</v>
      </c>
      <c r="J714" s="11">
        <v>98378</v>
      </c>
      <c r="K714" s="11">
        <v>98940</v>
      </c>
      <c r="L714" s="11">
        <v>99849</v>
      </c>
      <c r="M714" s="11">
        <v>100383</v>
      </c>
      <c r="N714" s="11">
        <v>100501</v>
      </c>
      <c r="O714" s="11">
        <v>101071</v>
      </c>
      <c r="P714" s="11">
        <v>101551</v>
      </c>
      <c r="Q714" s="11">
        <v>101681</v>
      </c>
      <c r="R714" s="11">
        <v>101885</v>
      </c>
      <c r="S714" s="6">
        <v>101955</v>
      </c>
      <c r="T714" s="13">
        <v>102769</v>
      </c>
      <c r="U714" s="11"/>
      <c r="V714" s="11">
        <v>35795764</v>
      </c>
      <c r="W714" s="11">
        <v>30387970</v>
      </c>
      <c r="X714" s="11">
        <v>28462915</v>
      </c>
      <c r="Y714" s="11">
        <v>28759546</v>
      </c>
      <c r="Z714" s="11">
        <v>28969515</v>
      </c>
      <c r="AA714" s="11">
        <v>28927865</v>
      </c>
      <c r="AB714" s="11">
        <v>25821437</v>
      </c>
      <c r="AC714" s="11">
        <v>26798122</v>
      </c>
      <c r="AD714" s="11">
        <v>26010526</v>
      </c>
      <c r="AE714" s="11">
        <v>29472285</v>
      </c>
      <c r="AF714" s="11">
        <v>29687954</v>
      </c>
      <c r="AG714" s="11">
        <v>31616682</v>
      </c>
      <c r="AH714" s="11">
        <v>30550441</v>
      </c>
      <c r="AI714" s="11">
        <v>32066045</v>
      </c>
      <c r="AJ714" s="12">
        <v>32160840</v>
      </c>
      <c r="AK714" s="13">
        <v>30488565</v>
      </c>
      <c r="AL714" s="13">
        <v>32430408</v>
      </c>
      <c r="AM714" s="12"/>
      <c r="AN714" s="11">
        <v>132525154</v>
      </c>
      <c r="AO714" s="11">
        <v>133364833</v>
      </c>
      <c r="AP714" s="11">
        <v>132169732</v>
      </c>
      <c r="AQ714" s="11">
        <v>129031792</v>
      </c>
      <c r="AR714" s="11">
        <v>127894883</v>
      </c>
      <c r="AS714" s="11">
        <v>130119862</v>
      </c>
      <c r="AT714" s="11">
        <v>136006383</v>
      </c>
      <c r="AU714" s="11">
        <v>137796347</v>
      </c>
      <c r="AV714" s="11">
        <v>139526330</v>
      </c>
      <c r="AW714" s="11">
        <v>137953437</v>
      </c>
      <c r="AX714" s="11">
        <v>132686905</v>
      </c>
      <c r="AY714" s="11">
        <v>131229324</v>
      </c>
      <c r="AZ714" s="11">
        <v>130905370</v>
      </c>
      <c r="BA714" s="11">
        <v>130605400</v>
      </c>
      <c r="BB714" s="11">
        <v>134626731</v>
      </c>
      <c r="BC714" s="13">
        <v>135243058</v>
      </c>
      <c r="BD714" s="13">
        <v>138289437</v>
      </c>
      <c r="BE714" s="7">
        <v>87.78</v>
      </c>
    </row>
    <row r="715" spans="1:57">
      <c r="A715">
        <v>40218</v>
      </c>
      <c r="B715" t="s">
        <v>734</v>
      </c>
      <c r="C715" t="s">
        <v>751</v>
      </c>
      <c r="D715" s="11">
        <v>105407</v>
      </c>
      <c r="E715" s="11">
        <v>106490</v>
      </c>
      <c r="F715" s="11">
        <v>107686</v>
      </c>
      <c r="G715" s="11">
        <v>108255</v>
      </c>
      <c r="H715" s="11">
        <v>109249</v>
      </c>
      <c r="I715" s="11">
        <v>109395</v>
      </c>
      <c r="J715" s="11">
        <v>108920</v>
      </c>
      <c r="K715" s="11">
        <v>108769</v>
      </c>
      <c r="L715" s="11">
        <v>108561</v>
      </c>
      <c r="M715" s="11">
        <v>108927</v>
      </c>
      <c r="N715" s="11">
        <v>108974</v>
      </c>
      <c r="O715" s="11">
        <v>109768</v>
      </c>
      <c r="P715" s="11">
        <v>110527</v>
      </c>
      <c r="Q715" s="11">
        <v>111161</v>
      </c>
      <c r="R715" s="11">
        <v>111770</v>
      </c>
      <c r="S715" s="6">
        <v>112387</v>
      </c>
      <c r="T715" s="13">
        <v>112116</v>
      </c>
      <c r="U715" s="11"/>
      <c r="V715" s="11">
        <v>27208797</v>
      </c>
      <c r="W715" s="11">
        <v>29036173</v>
      </c>
      <c r="X715" s="11">
        <v>27813365</v>
      </c>
      <c r="Y715" s="11">
        <v>27940658</v>
      </c>
      <c r="Z715" s="11">
        <v>27258447</v>
      </c>
      <c r="AA715" s="11">
        <v>28083323</v>
      </c>
      <c r="AB715" s="11">
        <v>25325132</v>
      </c>
      <c r="AC715" s="11">
        <v>26206672</v>
      </c>
      <c r="AD715" s="11">
        <v>25518771</v>
      </c>
      <c r="AE715" s="11">
        <v>28019251</v>
      </c>
      <c r="AF715" s="11">
        <v>28488092</v>
      </c>
      <c r="AG715" s="11">
        <v>27963879</v>
      </c>
      <c r="AH715" s="11">
        <v>28876938</v>
      </c>
      <c r="AI715" s="11">
        <v>30144631</v>
      </c>
      <c r="AJ715" s="12">
        <v>31720636</v>
      </c>
      <c r="AK715" s="13">
        <v>35202249</v>
      </c>
      <c r="AL715" s="13">
        <v>31512135</v>
      </c>
      <c r="AM715" s="12"/>
      <c r="AN715" s="11">
        <v>152407183</v>
      </c>
      <c r="AO715" s="11">
        <v>152757715</v>
      </c>
      <c r="AP715" s="11">
        <v>150920399</v>
      </c>
      <c r="AQ715" s="11">
        <v>147964451</v>
      </c>
      <c r="AR715" s="11">
        <v>146278464</v>
      </c>
      <c r="AS715" s="11">
        <v>149370351</v>
      </c>
      <c r="AT715" s="11">
        <v>154038725</v>
      </c>
      <c r="AU715" s="11">
        <v>152931917</v>
      </c>
      <c r="AV715" s="11">
        <v>155824369</v>
      </c>
      <c r="AW715" s="11">
        <v>149376874</v>
      </c>
      <c r="AX715" s="11">
        <v>142939823</v>
      </c>
      <c r="AY715" s="11">
        <v>142259473</v>
      </c>
      <c r="AZ715" s="11">
        <v>143994961</v>
      </c>
      <c r="BA715" s="11">
        <v>144443616</v>
      </c>
      <c r="BB715" s="11">
        <v>151167277</v>
      </c>
      <c r="BC715" s="13">
        <v>151618169</v>
      </c>
      <c r="BD715" s="13">
        <v>156691908</v>
      </c>
      <c r="BE715" s="7">
        <v>14.15</v>
      </c>
    </row>
    <row r="716" spans="1:57">
      <c r="A716">
        <v>40219</v>
      </c>
      <c r="B716" t="s">
        <v>734</v>
      </c>
      <c r="C716" t="s">
        <v>752</v>
      </c>
      <c r="D716" s="11">
        <v>89279</v>
      </c>
      <c r="E716" s="11">
        <v>90550</v>
      </c>
      <c r="F716" s="11">
        <v>91328</v>
      </c>
      <c r="G716" s="11">
        <v>91909</v>
      </c>
      <c r="H716" s="11">
        <v>92162</v>
      </c>
      <c r="I716" s="11">
        <v>93166</v>
      </c>
      <c r="J716" s="11">
        <v>93674</v>
      </c>
      <c r="K716" s="11">
        <v>94072</v>
      </c>
      <c r="L716" s="11">
        <v>94287</v>
      </c>
      <c r="M716" s="11">
        <v>94975</v>
      </c>
      <c r="N716" s="11">
        <v>95616</v>
      </c>
      <c r="O716" s="11">
        <v>96272</v>
      </c>
      <c r="P716" s="11">
        <v>97641</v>
      </c>
      <c r="Q716" s="11">
        <v>98126</v>
      </c>
      <c r="R716" s="11">
        <v>98714</v>
      </c>
      <c r="S716" s="6">
        <v>99006</v>
      </c>
      <c r="T716" s="13">
        <v>99396</v>
      </c>
      <c r="U716" s="11"/>
      <c r="V716" s="11">
        <v>29309749</v>
      </c>
      <c r="W716" s="11">
        <v>27154897</v>
      </c>
      <c r="X716" s="11">
        <v>28861166</v>
      </c>
      <c r="Y716" s="11">
        <v>29430061</v>
      </c>
      <c r="Z716" s="11">
        <v>29411098</v>
      </c>
      <c r="AA716" s="11">
        <v>31858150</v>
      </c>
      <c r="AB716" s="11">
        <v>28674856</v>
      </c>
      <c r="AC716" s="11">
        <v>28867907</v>
      </c>
      <c r="AD716" s="11">
        <v>27167243</v>
      </c>
      <c r="AE716" s="11">
        <v>30126523</v>
      </c>
      <c r="AF716" s="11">
        <v>30157601</v>
      </c>
      <c r="AG716" s="11">
        <v>30432650</v>
      </c>
      <c r="AH716" s="11">
        <v>32673402</v>
      </c>
      <c r="AI716" s="11">
        <v>32007933</v>
      </c>
      <c r="AJ716" s="12">
        <v>31368985</v>
      </c>
      <c r="AK716" s="13">
        <v>33206890</v>
      </c>
      <c r="AL716" s="13">
        <v>33387773</v>
      </c>
      <c r="AM716" s="12"/>
      <c r="AN716" s="11">
        <v>130196550</v>
      </c>
      <c r="AO716" s="11">
        <v>129731033</v>
      </c>
      <c r="AP716" s="11">
        <v>129121673</v>
      </c>
      <c r="AQ716" s="11">
        <v>126133068</v>
      </c>
      <c r="AR716" s="11">
        <v>126801271</v>
      </c>
      <c r="AS716" s="11">
        <v>128480672</v>
      </c>
      <c r="AT716" s="11">
        <v>132564581</v>
      </c>
      <c r="AU716" s="11">
        <v>134861613</v>
      </c>
      <c r="AV716" s="11">
        <v>136403257</v>
      </c>
      <c r="AW716" s="11">
        <v>135033456</v>
      </c>
      <c r="AX716" s="11">
        <v>129162937</v>
      </c>
      <c r="AY716" s="11">
        <v>128674124</v>
      </c>
      <c r="AZ716" s="11">
        <v>129049050</v>
      </c>
      <c r="BA716" s="11">
        <v>133315890</v>
      </c>
      <c r="BB716" s="11">
        <v>135604788</v>
      </c>
      <c r="BC716" s="13">
        <v>139168516</v>
      </c>
      <c r="BD716" s="13">
        <v>142208513</v>
      </c>
      <c r="BE716" s="7">
        <v>26.88</v>
      </c>
    </row>
    <row r="717" spans="1:57">
      <c r="A717">
        <v>40220</v>
      </c>
      <c r="B717" t="s">
        <v>734</v>
      </c>
      <c r="C717" t="s">
        <v>753</v>
      </c>
      <c r="D717" s="11">
        <v>92301</v>
      </c>
      <c r="E717" s="11">
        <v>92769</v>
      </c>
      <c r="F717" s="11">
        <v>93450</v>
      </c>
      <c r="G717" s="11">
        <v>93564</v>
      </c>
      <c r="H717" s="11">
        <v>93932</v>
      </c>
      <c r="I717" s="11">
        <v>94616</v>
      </c>
      <c r="J717" s="11">
        <v>94804</v>
      </c>
      <c r="K717" s="11">
        <v>94996</v>
      </c>
      <c r="L717" s="11">
        <v>94780</v>
      </c>
      <c r="M717" s="11">
        <v>94919</v>
      </c>
      <c r="N717" s="11">
        <v>95351</v>
      </c>
      <c r="O717" s="11">
        <v>95710</v>
      </c>
      <c r="P717" s="11">
        <v>95765</v>
      </c>
      <c r="Q717" s="11">
        <v>96090</v>
      </c>
      <c r="R717" s="11">
        <v>96277</v>
      </c>
      <c r="S717" s="6">
        <v>96142</v>
      </c>
      <c r="T717" s="13">
        <v>96303</v>
      </c>
      <c r="U717" s="11"/>
      <c r="V717" s="11">
        <v>28074008</v>
      </c>
      <c r="W717" s="11">
        <v>29856744</v>
      </c>
      <c r="X717" s="11">
        <v>27340998</v>
      </c>
      <c r="Y717" s="11">
        <v>32999824</v>
      </c>
      <c r="Z717" s="11">
        <v>27897011</v>
      </c>
      <c r="AA717" s="11">
        <v>30929337</v>
      </c>
      <c r="AB717" s="11">
        <v>28837677</v>
      </c>
      <c r="AC717" s="11">
        <v>28295466</v>
      </c>
      <c r="AD717" s="11">
        <v>29784370</v>
      </c>
      <c r="AE717" s="11">
        <v>31549688</v>
      </c>
      <c r="AF717" s="11">
        <v>30515571</v>
      </c>
      <c r="AG717" s="11">
        <v>31620802</v>
      </c>
      <c r="AH717" s="11">
        <v>33399973</v>
      </c>
      <c r="AI717" s="11">
        <v>34494063</v>
      </c>
      <c r="AJ717" s="12">
        <v>34382711</v>
      </c>
      <c r="AK717" s="13">
        <v>35879843</v>
      </c>
      <c r="AL717" s="13">
        <v>33243356</v>
      </c>
      <c r="AM717" s="12"/>
      <c r="AN717" s="11">
        <v>127529938</v>
      </c>
      <c r="AO717" s="11">
        <v>127868970</v>
      </c>
      <c r="AP717" s="11">
        <v>126387477</v>
      </c>
      <c r="AQ717" s="11">
        <v>123559861</v>
      </c>
      <c r="AR717" s="11">
        <v>122018767</v>
      </c>
      <c r="AS717" s="11">
        <v>122412625</v>
      </c>
      <c r="AT717" s="11">
        <v>127931460</v>
      </c>
      <c r="AU717" s="11">
        <v>129953627</v>
      </c>
      <c r="AV717" s="11">
        <v>130482517</v>
      </c>
      <c r="AW717" s="11">
        <v>128839096</v>
      </c>
      <c r="AX717" s="11">
        <v>122637333</v>
      </c>
      <c r="AY717" s="11">
        <v>121921015</v>
      </c>
      <c r="AZ717" s="11">
        <v>121893537</v>
      </c>
      <c r="BA717" s="11">
        <v>121754786</v>
      </c>
      <c r="BB717" s="11">
        <v>125276603</v>
      </c>
      <c r="BC717" s="13">
        <v>124838357</v>
      </c>
      <c r="BD717" s="13">
        <v>126648685</v>
      </c>
      <c r="BE717" s="7">
        <v>119.66</v>
      </c>
    </row>
    <row r="718" spans="1:57">
      <c r="A718">
        <v>40221</v>
      </c>
      <c r="B718" t="s">
        <v>734</v>
      </c>
      <c r="C718" t="s">
        <v>754</v>
      </c>
      <c r="D718" s="11">
        <v>64891</v>
      </c>
      <c r="E718" s="11">
        <v>65129</v>
      </c>
      <c r="F718" s="11">
        <v>65263</v>
      </c>
      <c r="G718" s="11">
        <v>65848</v>
      </c>
      <c r="H718" s="11">
        <v>66251</v>
      </c>
      <c r="I718" s="11">
        <v>66839</v>
      </c>
      <c r="J718" s="11">
        <v>67360</v>
      </c>
      <c r="K718" s="11">
        <v>67886</v>
      </c>
      <c r="L718" s="11">
        <v>68601</v>
      </c>
      <c r="M718" s="11">
        <v>69297</v>
      </c>
      <c r="N718" s="11">
        <v>69886</v>
      </c>
      <c r="O718" s="11">
        <v>70107</v>
      </c>
      <c r="P718" s="11">
        <v>70258</v>
      </c>
      <c r="Q718" s="11">
        <v>70834</v>
      </c>
      <c r="R718" s="11">
        <v>71188</v>
      </c>
      <c r="S718" s="6">
        <v>71477</v>
      </c>
      <c r="T718" s="13">
        <v>71530</v>
      </c>
      <c r="U718" s="11"/>
      <c r="V718" s="11">
        <v>21333937</v>
      </c>
      <c r="W718" s="11">
        <v>21647122</v>
      </c>
      <c r="X718" s="11">
        <v>21564010</v>
      </c>
      <c r="Y718" s="11">
        <v>21790382</v>
      </c>
      <c r="Z718" s="11">
        <v>21892293</v>
      </c>
      <c r="AA718" s="11">
        <v>20903435</v>
      </c>
      <c r="AB718" s="11">
        <v>19406435</v>
      </c>
      <c r="AC718" s="11">
        <v>19073460</v>
      </c>
      <c r="AD718" s="11">
        <v>18949908</v>
      </c>
      <c r="AE718" s="11">
        <v>20495463</v>
      </c>
      <c r="AF718" s="11">
        <v>20763348</v>
      </c>
      <c r="AG718" s="11">
        <v>20602751</v>
      </c>
      <c r="AH718" s="11">
        <v>21228950</v>
      </c>
      <c r="AI718" s="11">
        <v>22316076</v>
      </c>
      <c r="AJ718" s="12">
        <v>25175983</v>
      </c>
      <c r="AK718" s="13">
        <v>24030451</v>
      </c>
      <c r="AL718" s="13">
        <v>24996519</v>
      </c>
      <c r="AM718" s="12"/>
      <c r="AN718" s="11">
        <v>97236111</v>
      </c>
      <c r="AO718" s="11">
        <v>95674360</v>
      </c>
      <c r="AP718" s="11">
        <v>93457948</v>
      </c>
      <c r="AQ718" s="11">
        <v>90441469</v>
      </c>
      <c r="AR718" s="11">
        <v>89344489</v>
      </c>
      <c r="AS718" s="11">
        <v>89996978</v>
      </c>
      <c r="AT718" s="11">
        <v>93712104</v>
      </c>
      <c r="AU718" s="11">
        <v>94093199</v>
      </c>
      <c r="AV718" s="11">
        <v>94837058</v>
      </c>
      <c r="AW718" s="11">
        <v>92778781</v>
      </c>
      <c r="AX718" s="11">
        <v>89270153</v>
      </c>
      <c r="AY718" s="11">
        <v>88530935</v>
      </c>
      <c r="AZ718" s="11">
        <v>88765515</v>
      </c>
      <c r="BA718" s="11">
        <v>89618699</v>
      </c>
      <c r="BB718" s="11">
        <v>90419310</v>
      </c>
      <c r="BC718" s="13">
        <v>91719375</v>
      </c>
      <c r="BD718" s="13">
        <v>94673474</v>
      </c>
      <c r="BE718" s="7">
        <v>29.58</v>
      </c>
    </row>
    <row r="719" spans="1:57">
      <c r="A719">
        <v>40223</v>
      </c>
      <c r="B719" t="s">
        <v>734</v>
      </c>
      <c r="C719" t="s">
        <v>755</v>
      </c>
      <c r="D719" s="11">
        <v>55639</v>
      </c>
      <c r="E719" s="11">
        <v>56277</v>
      </c>
      <c r="F719" s="11">
        <v>56232</v>
      </c>
      <c r="G719" s="11">
        <v>56223</v>
      </c>
      <c r="H719" s="11">
        <v>56038</v>
      </c>
      <c r="I719" s="11">
        <v>56355</v>
      </c>
      <c r="J719" s="11">
        <v>56930</v>
      </c>
      <c r="K719" s="11">
        <v>57475</v>
      </c>
      <c r="L719" s="11">
        <v>57640</v>
      </c>
      <c r="M719" s="11">
        <v>57996</v>
      </c>
      <c r="N719" s="11">
        <v>58156</v>
      </c>
      <c r="O719" s="11">
        <v>58445</v>
      </c>
      <c r="P719" s="11">
        <v>58487</v>
      </c>
      <c r="Q719" s="11">
        <v>58179</v>
      </c>
      <c r="R719" s="11">
        <v>57935</v>
      </c>
      <c r="S719" s="6">
        <v>57921</v>
      </c>
      <c r="T719" s="13">
        <v>57979</v>
      </c>
      <c r="U719" s="11"/>
      <c r="V719" s="11">
        <v>15488023</v>
      </c>
      <c r="W719" s="11">
        <v>19329992</v>
      </c>
      <c r="X719" s="11">
        <v>16562121</v>
      </c>
      <c r="Y719" s="11">
        <v>16705233</v>
      </c>
      <c r="Z719" s="11">
        <v>17024225</v>
      </c>
      <c r="AA719" s="11">
        <v>15800736</v>
      </c>
      <c r="AB719" s="11">
        <v>15886569</v>
      </c>
      <c r="AC719" s="11">
        <v>15645770</v>
      </c>
      <c r="AD719" s="11">
        <v>15342404</v>
      </c>
      <c r="AE719" s="11">
        <v>16700321</v>
      </c>
      <c r="AF719" s="11">
        <v>17044673</v>
      </c>
      <c r="AG719" s="11">
        <v>17667254</v>
      </c>
      <c r="AH719" s="11">
        <v>17332035</v>
      </c>
      <c r="AI719" s="11">
        <v>18138621</v>
      </c>
      <c r="AJ719" s="12">
        <v>18877795</v>
      </c>
      <c r="AK719" s="13">
        <v>19704685</v>
      </c>
      <c r="AL719" s="13">
        <v>19493371</v>
      </c>
      <c r="AM719" s="12"/>
      <c r="AN719" s="11">
        <v>76550059</v>
      </c>
      <c r="AO719" s="11">
        <v>76612585</v>
      </c>
      <c r="AP719" s="11">
        <v>74774020</v>
      </c>
      <c r="AQ719" s="11">
        <v>72372058</v>
      </c>
      <c r="AR719" s="11">
        <v>70933353</v>
      </c>
      <c r="AS719" s="11">
        <v>71619938</v>
      </c>
      <c r="AT719" s="11">
        <v>74575028</v>
      </c>
      <c r="AU719" s="11">
        <v>75465761</v>
      </c>
      <c r="AV719" s="11">
        <v>75674915</v>
      </c>
      <c r="AW719" s="11">
        <v>75342301</v>
      </c>
      <c r="AX719" s="11">
        <v>72292585</v>
      </c>
      <c r="AY719" s="11">
        <v>71430621</v>
      </c>
      <c r="AZ719" s="11">
        <v>71515275</v>
      </c>
      <c r="BA719" s="11">
        <v>72174799</v>
      </c>
      <c r="BB719" s="11">
        <v>72046901</v>
      </c>
      <c r="BC719" s="13">
        <v>72184208</v>
      </c>
      <c r="BD719" s="13">
        <v>73697811</v>
      </c>
      <c r="BE719" s="7">
        <v>42.11</v>
      </c>
    </row>
    <row r="720" spans="1:57">
      <c r="A720">
        <v>40224</v>
      </c>
      <c r="B720" t="s">
        <v>734</v>
      </c>
      <c r="C720" t="s">
        <v>756</v>
      </c>
      <c r="D720" s="11">
        <v>56105</v>
      </c>
      <c r="E720" s="11">
        <v>55947</v>
      </c>
      <c r="F720" s="11">
        <v>56129</v>
      </c>
      <c r="G720" s="11">
        <v>56218</v>
      </c>
      <c r="H720" s="11">
        <v>56195</v>
      </c>
      <c r="I720" s="11">
        <v>56291</v>
      </c>
      <c r="J720" s="11">
        <v>55997</v>
      </c>
      <c r="K720" s="11">
        <v>55644</v>
      </c>
      <c r="L720" s="11">
        <v>55819</v>
      </c>
      <c r="M720" s="11">
        <v>55979</v>
      </c>
      <c r="N720" s="11">
        <v>56010</v>
      </c>
      <c r="O720" s="11">
        <v>56345</v>
      </c>
      <c r="P720" s="11">
        <v>57131</v>
      </c>
      <c r="Q720" s="11">
        <v>57807</v>
      </c>
      <c r="R720" s="11">
        <v>58844</v>
      </c>
      <c r="S720" s="6">
        <v>59970</v>
      </c>
      <c r="T720" s="13">
        <v>61376</v>
      </c>
      <c r="U720" s="11"/>
      <c r="V720" s="11">
        <v>15088951</v>
      </c>
      <c r="W720" s="11">
        <v>13862831</v>
      </c>
      <c r="X720" s="11">
        <v>14155279</v>
      </c>
      <c r="Y720" s="11">
        <v>15663632</v>
      </c>
      <c r="Z720" s="11">
        <v>14908889</v>
      </c>
      <c r="AA720" s="11">
        <v>20227597</v>
      </c>
      <c r="AB720" s="11">
        <v>16272585</v>
      </c>
      <c r="AC720" s="11">
        <v>16666175</v>
      </c>
      <c r="AD720" s="11">
        <v>17801545</v>
      </c>
      <c r="AE720" s="11">
        <v>20733000</v>
      </c>
      <c r="AF720" s="11">
        <v>20197728</v>
      </c>
      <c r="AG720" s="11">
        <v>18487587</v>
      </c>
      <c r="AH720" s="11">
        <v>20122828</v>
      </c>
      <c r="AI720" s="11">
        <v>19704645</v>
      </c>
      <c r="AJ720" s="12">
        <v>19950677</v>
      </c>
      <c r="AK720" s="13">
        <v>20800147</v>
      </c>
      <c r="AL720" s="13">
        <v>20451236</v>
      </c>
      <c r="AM720" s="12"/>
      <c r="AN720" s="11">
        <v>77856153</v>
      </c>
      <c r="AO720" s="11">
        <v>75322263</v>
      </c>
      <c r="AP720" s="11">
        <v>73068028</v>
      </c>
      <c r="AQ720" s="11">
        <v>70885295</v>
      </c>
      <c r="AR720" s="11">
        <v>69681739</v>
      </c>
      <c r="AS720" s="11">
        <v>69387542</v>
      </c>
      <c r="AT720" s="11">
        <v>72381912</v>
      </c>
      <c r="AU720" s="11">
        <v>71425569</v>
      </c>
      <c r="AV720" s="11">
        <v>72357846</v>
      </c>
      <c r="AW720" s="11">
        <v>71398345</v>
      </c>
      <c r="AX720" s="11">
        <v>66960041</v>
      </c>
      <c r="AY720" s="11">
        <v>66044684</v>
      </c>
      <c r="AZ720" s="11">
        <v>66207715</v>
      </c>
      <c r="BA720" s="11">
        <v>67113564</v>
      </c>
      <c r="BB720" s="11">
        <v>69260413</v>
      </c>
      <c r="BC720" s="13">
        <v>71101370</v>
      </c>
      <c r="BD720" s="13">
        <v>74028106</v>
      </c>
      <c r="BE720" s="7">
        <v>52.7</v>
      </c>
    </row>
    <row r="721" spans="1:57">
      <c r="A721">
        <v>40225</v>
      </c>
      <c r="B721" t="s">
        <v>734</v>
      </c>
      <c r="C721" t="s">
        <v>757</v>
      </c>
      <c r="D721" s="11">
        <v>34933</v>
      </c>
      <c r="E721" s="11">
        <v>34799</v>
      </c>
      <c r="F721" s="11">
        <v>34644</v>
      </c>
      <c r="G721" s="11">
        <v>34283</v>
      </c>
      <c r="H721" s="11">
        <v>34101</v>
      </c>
      <c r="I721" s="11">
        <v>33913</v>
      </c>
      <c r="J721" s="11">
        <v>33585</v>
      </c>
      <c r="K721" s="11">
        <v>33264</v>
      </c>
      <c r="L721" s="11">
        <v>32925</v>
      </c>
      <c r="M721" s="11">
        <v>32615</v>
      </c>
      <c r="N721" s="11">
        <v>32346</v>
      </c>
      <c r="O721" s="11">
        <v>32080</v>
      </c>
      <c r="P721" s="11">
        <v>31742</v>
      </c>
      <c r="Q721" s="11">
        <v>31629</v>
      </c>
      <c r="R721" s="11">
        <v>31237</v>
      </c>
      <c r="S721" s="6">
        <v>30782</v>
      </c>
      <c r="T721" s="13">
        <v>30399</v>
      </c>
      <c r="U721" s="11"/>
      <c r="V721" s="11">
        <v>12450031</v>
      </c>
      <c r="W721" s="11">
        <v>14703971</v>
      </c>
      <c r="X721" s="11">
        <v>12827079</v>
      </c>
      <c r="Y721" s="11">
        <v>11536973</v>
      </c>
      <c r="Z721" s="11">
        <v>13898312</v>
      </c>
      <c r="AA721" s="11">
        <v>13822315</v>
      </c>
      <c r="AB721" s="11">
        <v>13467022</v>
      </c>
      <c r="AC721" s="11">
        <v>13681425</v>
      </c>
      <c r="AD721" s="11">
        <v>15354837</v>
      </c>
      <c r="AE721" s="11">
        <v>14592166</v>
      </c>
      <c r="AF721" s="11">
        <v>13662520</v>
      </c>
      <c r="AG721" s="11">
        <v>14458667</v>
      </c>
      <c r="AH721" s="11">
        <v>14795641</v>
      </c>
      <c r="AI721" s="11">
        <v>16820030</v>
      </c>
      <c r="AJ721" s="12">
        <v>16841570</v>
      </c>
      <c r="AK721" s="13">
        <v>15429844</v>
      </c>
      <c r="AL721" s="13">
        <v>16183768</v>
      </c>
      <c r="AM721" s="12"/>
      <c r="AN721" s="11">
        <v>32201096</v>
      </c>
      <c r="AO721" s="11">
        <v>31284669</v>
      </c>
      <c r="AP721" s="11">
        <v>31053536</v>
      </c>
      <c r="AQ721" s="11">
        <v>29713959</v>
      </c>
      <c r="AR721" s="11">
        <v>29382385</v>
      </c>
      <c r="AS721" s="11">
        <v>29681904</v>
      </c>
      <c r="AT721" s="11">
        <v>30739489</v>
      </c>
      <c r="AU721" s="11">
        <v>30413523</v>
      </c>
      <c r="AV721" s="11">
        <v>30225366</v>
      </c>
      <c r="AW721" s="11">
        <v>29065772</v>
      </c>
      <c r="AX721" s="11">
        <v>27290562</v>
      </c>
      <c r="AY721" s="11">
        <v>27955614</v>
      </c>
      <c r="AZ721" s="11">
        <v>27964840</v>
      </c>
      <c r="BA721" s="11">
        <v>27735053</v>
      </c>
      <c r="BB721" s="11">
        <v>28015080</v>
      </c>
      <c r="BC721" s="13">
        <v>28209071</v>
      </c>
      <c r="BD721" s="13">
        <v>28762206</v>
      </c>
      <c r="BE721" s="7">
        <v>117.55</v>
      </c>
    </row>
    <row r="722" spans="1:57">
      <c r="A722">
        <v>40226</v>
      </c>
      <c r="B722" t="s">
        <v>734</v>
      </c>
      <c r="C722" t="s">
        <v>758</v>
      </c>
      <c r="D722" s="11">
        <v>32002</v>
      </c>
      <c r="E722" s="11">
        <v>31879</v>
      </c>
      <c r="F722" s="11">
        <v>31867</v>
      </c>
      <c r="G722" s="11">
        <v>31578</v>
      </c>
      <c r="H722" s="11">
        <v>31241</v>
      </c>
      <c r="I722" s="11">
        <v>31253</v>
      </c>
      <c r="J722" s="11">
        <v>31284</v>
      </c>
      <c r="K722" s="11">
        <v>31419</v>
      </c>
      <c r="L722" s="11">
        <v>31325</v>
      </c>
      <c r="M722" s="11">
        <v>31066</v>
      </c>
      <c r="N722" s="11">
        <v>30449</v>
      </c>
      <c r="O722" s="11">
        <v>30099</v>
      </c>
      <c r="P722" s="11">
        <v>29719</v>
      </c>
      <c r="Q722" s="11">
        <v>29538</v>
      </c>
      <c r="R722" s="11">
        <v>29039</v>
      </c>
      <c r="S722" s="6">
        <v>28639</v>
      </c>
      <c r="T722" s="13">
        <v>28291</v>
      </c>
      <c r="U722" s="11"/>
      <c r="V722" s="11">
        <v>15012811</v>
      </c>
      <c r="W722" s="11">
        <v>15874717</v>
      </c>
      <c r="X722" s="11">
        <v>14112867</v>
      </c>
      <c r="Y722" s="11">
        <v>12582262</v>
      </c>
      <c r="Z722" s="11">
        <v>13058548</v>
      </c>
      <c r="AA722" s="11">
        <v>14061748</v>
      </c>
      <c r="AB722" s="11">
        <v>17069694</v>
      </c>
      <c r="AC722" s="11">
        <v>15066274</v>
      </c>
      <c r="AD722" s="11">
        <v>14766683</v>
      </c>
      <c r="AE722" s="11">
        <v>17242070</v>
      </c>
      <c r="AF722" s="11">
        <v>17498223</v>
      </c>
      <c r="AG722" s="11">
        <v>17623775</v>
      </c>
      <c r="AH722" s="11">
        <v>18193380</v>
      </c>
      <c r="AI722" s="11">
        <v>16154411</v>
      </c>
      <c r="AJ722" s="12">
        <v>16784909</v>
      </c>
      <c r="AK722" s="13">
        <v>17347225</v>
      </c>
      <c r="AL722" s="13">
        <v>15967921</v>
      </c>
      <c r="AM722" s="12"/>
      <c r="AN722" s="11">
        <v>31059012</v>
      </c>
      <c r="AO722" s="11">
        <v>30596643</v>
      </c>
      <c r="AP722" s="11">
        <v>29889713</v>
      </c>
      <c r="AQ722" s="11">
        <v>28246907</v>
      </c>
      <c r="AR722" s="11">
        <v>27281125</v>
      </c>
      <c r="AS722" s="11">
        <v>27702408</v>
      </c>
      <c r="AT722" s="11">
        <v>29787109</v>
      </c>
      <c r="AU722" s="11">
        <v>29319677</v>
      </c>
      <c r="AV722" s="11">
        <v>29793275</v>
      </c>
      <c r="AW722" s="11">
        <v>29570815</v>
      </c>
      <c r="AX722" s="11">
        <v>27565460</v>
      </c>
      <c r="AY722" s="11">
        <v>27482763</v>
      </c>
      <c r="AZ722" s="11">
        <v>27039331</v>
      </c>
      <c r="BA722" s="11">
        <v>27198226</v>
      </c>
      <c r="BB722" s="11">
        <v>27010726</v>
      </c>
      <c r="BC722" s="13">
        <v>26912957</v>
      </c>
      <c r="BD722" s="13">
        <v>27163367</v>
      </c>
      <c r="BE722" s="7">
        <v>139.99</v>
      </c>
    </row>
    <row r="723" spans="1:57">
      <c r="A723">
        <v>40227</v>
      </c>
      <c r="B723" t="s">
        <v>734</v>
      </c>
      <c r="C723" t="s">
        <v>759</v>
      </c>
      <c r="D723" s="11">
        <v>49399</v>
      </c>
      <c r="E723" s="11">
        <v>48967</v>
      </c>
      <c r="F723" s="11">
        <v>48550</v>
      </c>
      <c r="G723" s="11">
        <v>48050</v>
      </c>
      <c r="H723" s="11">
        <v>47477</v>
      </c>
      <c r="I723" s="11">
        <v>47065</v>
      </c>
      <c r="J723" s="11">
        <v>46356</v>
      </c>
      <c r="K723" s="11">
        <v>45707</v>
      </c>
      <c r="L723" s="11">
        <v>45003</v>
      </c>
      <c r="M723" s="11">
        <v>44544</v>
      </c>
      <c r="N723" s="11">
        <v>43721</v>
      </c>
      <c r="O723" s="11">
        <v>42966</v>
      </c>
      <c r="P723" s="11">
        <v>42173</v>
      </c>
      <c r="Q723" s="11">
        <v>41720</v>
      </c>
      <c r="R723" s="11">
        <v>41031</v>
      </c>
      <c r="S723" s="6">
        <v>40268</v>
      </c>
      <c r="T723" s="13">
        <v>39462</v>
      </c>
      <c r="U723" s="11"/>
      <c r="V723" s="11">
        <v>26520987</v>
      </c>
      <c r="W723" s="11">
        <v>31312785</v>
      </c>
      <c r="X723" s="11">
        <v>22752463</v>
      </c>
      <c r="Y723" s="11">
        <v>23391379</v>
      </c>
      <c r="Z723" s="11">
        <v>24043955</v>
      </c>
      <c r="AA723" s="11">
        <v>24939747</v>
      </c>
      <c r="AB723" s="11">
        <v>24570242</v>
      </c>
      <c r="AC723" s="11">
        <v>23400773</v>
      </c>
      <c r="AD723" s="11">
        <v>23598318</v>
      </c>
      <c r="AE723" s="11">
        <v>24471713</v>
      </c>
      <c r="AF723" s="11">
        <v>24970749</v>
      </c>
      <c r="AG723" s="11">
        <v>25125684</v>
      </c>
      <c r="AH723" s="11">
        <v>25648964</v>
      </c>
      <c r="AI723" s="11">
        <v>26029855</v>
      </c>
      <c r="AJ723" s="12">
        <v>26731890</v>
      </c>
      <c r="AK723" s="13">
        <v>25385503</v>
      </c>
      <c r="AL723" s="13">
        <v>25744110</v>
      </c>
      <c r="AM723" s="12"/>
      <c r="AN723" s="11">
        <v>41590518</v>
      </c>
      <c r="AO723" s="11">
        <v>40515720</v>
      </c>
      <c r="AP723" s="11">
        <v>39374899</v>
      </c>
      <c r="AQ723" s="11">
        <v>37035467</v>
      </c>
      <c r="AR723" s="11">
        <v>35693805</v>
      </c>
      <c r="AS723" s="11">
        <v>35666908</v>
      </c>
      <c r="AT723" s="11">
        <v>37854149</v>
      </c>
      <c r="AU723" s="11">
        <v>36761280</v>
      </c>
      <c r="AV723" s="11">
        <v>35875547</v>
      </c>
      <c r="AW723" s="11">
        <v>34592417</v>
      </c>
      <c r="AX723" s="11">
        <v>32622298</v>
      </c>
      <c r="AY723" s="11">
        <v>31940970</v>
      </c>
      <c r="AZ723" s="11">
        <v>31596086</v>
      </c>
      <c r="BA723" s="11">
        <v>30914694</v>
      </c>
      <c r="BB723" s="11">
        <v>30828457</v>
      </c>
      <c r="BC723" s="13">
        <v>30668202</v>
      </c>
      <c r="BD723" s="13">
        <v>30875412</v>
      </c>
      <c r="BE723" s="7">
        <v>135.18</v>
      </c>
    </row>
    <row r="724" spans="1:57">
      <c r="A724">
        <v>40228</v>
      </c>
      <c r="B724" t="s">
        <v>734</v>
      </c>
      <c r="C724" t="s">
        <v>760</v>
      </c>
      <c r="D724" s="11">
        <v>62896</v>
      </c>
      <c r="E724" s="11">
        <v>62660</v>
      </c>
      <c r="F724" s="11">
        <v>62503</v>
      </c>
      <c r="G724" s="11">
        <v>62135</v>
      </c>
      <c r="H724" s="11">
        <v>61508</v>
      </c>
      <c r="I724" s="11">
        <v>61009</v>
      </c>
      <c r="J724" s="11">
        <v>60234</v>
      </c>
      <c r="K724" s="11">
        <v>59535</v>
      </c>
      <c r="L724" s="11">
        <v>58789</v>
      </c>
      <c r="M724" s="11">
        <v>58448</v>
      </c>
      <c r="N724" s="11">
        <v>57913</v>
      </c>
      <c r="O724" s="11">
        <v>57338</v>
      </c>
      <c r="P724" s="11">
        <v>56880</v>
      </c>
      <c r="Q724" s="11">
        <v>56512</v>
      </c>
      <c r="R724" s="11">
        <v>55811</v>
      </c>
      <c r="S724" s="6">
        <v>54978</v>
      </c>
      <c r="T724" s="13">
        <v>54345</v>
      </c>
      <c r="U724" s="11"/>
      <c r="V724" s="11">
        <v>25234619</v>
      </c>
      <c r="W724" s="11">
        <v>24502083</v>
      </c>
      <c r="X724" s="11">
        <v>23743930</v>
      </c>
      <c r="Y724" s="11">
        <v>23048289</v>
      </c>
      <c r="Z724" s="11">
        <v>24698214</v>
      </c>
      <c r="AA724" s="11">
        <v>24691757</v>
      </c>
      <c r="AB724" s="11">
        <v>23467800</v>
      </c>
      <c r="AC724" s="11">
        <v>25179524</v>
      </c>
      <c r="AD724" s="11">
        <v>23304364</v>
      </c>
      <c r="AE724" s="11">
        <v>24740667</v>
      </c>
      <c r="AF724" s="11">
        <v>26533027</v>
      </c>
      <c r="AG724" s="11">
        <v>25948704</v>
      </c>
      <c r="AH724" s="11">
        <v>26631949</v>
      </c>
      <c r="AI724" s="11">
        <v>28937787</v>
      </c>
      <c r="AJ724" s="12">
        <v>26579953</v>
      </c>
      <c r="AK724" s="13">
        <v>27739522</v>
      </c>
      <c r="AL724" s="13">
        <v>29287001</v>
      </c>
      <c r="AM724" s="12"/>
      <c r="AN724" s="11">
        <v>67426220</v>
      </c>
      <c r="AO724" s="11">
        <v>66199193</v>
      </c>
      <c r="AP724" s="11">
        <v>64846979</v>
      </c>
      <c r="AQ724" s="11">
        <v>62213617</v>
      </c>
      <c r="AR724" s="11">
        <v>61169842</v>
      </c>
      <c r="AS724" s="11">
        <v>59863352</v>
      </c>
      <c r="AT724" s="11">
        <v>61584115</v>
      </c>
      <c r="AU724" s="11">
        <v>61101639</v>
      </c>
      <c r="AV724" s="11">
        <v>60346061</v>
      </c>
      <c r="AW724" s="11">
        <v>58434234</v>
      </c>
      <c r="AX724" s="11">
        <v>55736024</v>
      </c>
      <c r="AY724" s="11">
        <v>55965065</v>
      </c>
      <c r="AZ724" s="11">
        <v>55300371</v>
      </c>
      <c r="BA724" s="11">
        <v>55207170</v>
      </c>
      <c r="BB724" s="11">
        <v>56023876</v>
      </c>
      <c r="BC724" s="13">
        <v>56370941</v>
      </c>
      <c r="BD724" s="13">
        <v>56471875</v>
      </c>
      <c r="BE724" s="7">
        <v>246.73</v>
      </c>
    </row>
    <row r="725" spans="1:57">
      <c r="A725">
        <v>40229</v>
      </c>
      <c r="B725" t="s">
        <v>734</v>
      </c>
      <c r="C725" t="s">
        <v>761</v>
      </c>
      <c r="D725" s="11">
        <v>46386</v>
      </c>
      <c r="E725" s="11">
        <v>46051</v>
      </c>
      <c r="F725" s="11">
        <v>45478</v>
      </c>
      <c r="G725" s="11">
        <v>45056</v>
      </c>
      <c r="H725" s="11">
        <v>44585</v>
      </c>
      <c r="I725" s="11">
        <v>44141</v>
      </c>
      <c r="J725" s="11">
        <v>43463</v>
      </c>
      <c r="K725" s="11">
        <v>42971</v>
      </c>
      <c r="L725" s="11">
        <v>42461</v>
      </c>
      <c r="M725" s="11">
        <v>42006</v>
      </c>
      <c r="N725" s="11">
        <v>41577</v>
      </c>
      <c r="O725" s="11">
        <v>41042</v>
      </c>
      <c r="P725" s="11">
        <v>40502</v>
      </c>
      <c r="Q725" s="11">
        <v>40137</v>
      </c>
      <c r="R725" s="11">
        <v>39493</v>
      </c>
      <c r="S725" s="6">
        <v>39003</v>
      </c>
      <c r="T725" s="13">
        <v>38420</v>
      </c>
      <c r="U725" s="11"/>
      <c r="V725" s="11">
        <v>15700416</v>
      </c>
      <c r="W725" s="11">
        <v>16099948</v>
      </c>
      <c r="X725" s="11">
        <v>14886041</v>
      </c>
      <c r="Y725" s="11">
        <v>14906623</v>
      </c>
      <c r="Z725" s="11">
        <v>16386612</v>
      </c>
      <c r="AA725" s="11">
        <v>14062158</v>
      </c>
      <c r="AB725" s="11">
        <v>16979350</v>
      </c>
      <c r="AC725" s="11">
        <v>14969839</v>
      </c>
      <c r="AD725" s="11">
        <v>14518681</v>
      </c>
      <c r="AE725" s="11">
        <v>16620995</v>
      </c>
      <c r="AF725" s="11">
        <v>17212752</v>
      </c>
      <c r="AG725" s="11">
        <v>17126248</v>
      </c>
      <c r="AH725" s="11">
        <v>17686280</v>
      </c>
      <c r="AI725" s="11">
        <v>16330916</v>
      </c>
      <c r="AJ725" s="12">
        <v>17168373</v>
      </c>
      <c r="AK725" s="13">
        <v>19803637</v>
      </c>
      <c r="AL725" s="13">
        <v>18394599</v>
      </c>
      <c r="AM725" s="12"/>
      <c r="AN725" s="11">
        <v>44432384</v>
      </c>
      <c r="AO725" s="11">
        <v>43991945</v>
      </c>
      <c r="AP725" s="11">
        <v>42418433</v>
      </c>
      <c r="AQ725" s="11">
        <v>41049424</v>
      </c>
      <c r="AR725" s="11">
        <v>39029975</v>
      </c>
      <c r="AS725" s="11">
        <v>39469585</v>
      </c>
      <c r="AT725" s="11">
        <v>36369576</v>
      </c>
      <c r="AU725" s="11">
        <v>40343037</v>
      </c>
      <c r="AV725" s="11">
        <v>40255988</v>
      </c>
      <c r="AW725" s="11">
        <v>39565787</v>
      </c>
      <c r="AX725" s="11">
        <v>36995568</v>
      </c>
      <c r="AY725" s="11">
        <v>37393567</v>
      </c>
      <c r="AZ725" s="11">
        <v>36174967</v>
      </c>
      <c r="BA725" s="11">
        <v>36292989</v>
      </c>
      <c r="BB725" s="11">
        <v>35929060</v>
      </c>
      <c r="BC725" s="13">
        <v>35930305</v>
      </c>
      <c r="BD725" s="13">
        <v>36995969</v>
      </c>
      <c r="BE725" s="7">
        <v>105.12</v>
      </c>
    </row>
    <row r="726" spans="1:57">
      <c r="A726">
        <v>40230</v>
      </c>
      <c r="B726" t="s">
        <v>734</v>
      </c>
      <c r="C726" t="s">
        <v>762</v>
      </c>
      <c r="D726" s="11">
        <v>97029</v>
      </c>
      <c r="E726" s="11">
        <v>97907</v>
      </c>
      <c r="F726" s="11">
        <v>98608</v>
      </c>
      <c r="G726" s="11">
        <v>99263</v>
      </c>
      <c r="H726" s="11">
        <v>99462</v>
      </c>
      <c r="I726" s="11">
        <v>99952</v>
      </c>
      <c r="J726" s="11">
        <v>100183</v>
      </c>
      <c r="K726" s="11">
        <v>100527</v>
      </c>
      <c r="L726" s="11">
        <v>100536</v>
      </c>
      <c r="M726" s="11">
        <v>100680</v>
      </c>
      <c r="N726" s="11">
        <v>100356</v>
      </c>
      <c r="O726" s="11">
        <v>100040</v>
      </c>
      <c r="P726" s="11">
        <v>99683</v>
      </c>
      <c r="Q726" s="11">
        <v>99724</v>
      </c>
      <c r="R726" s="11">
        <v>99431</v>
      </c>
      <c r="S726" s="6">
        <v>99461</v>
      </c>
      <c r="T726" s="13">
        <v>99555</v>
      </c>
      <c r="U726" s="11"/>
      <c r="V726" s="11">
        <v>29832140</v>
      </c>
      <c r="W726" s="11">
        <v>30069033</v>
      </c>
      <c r="X726" s="11">
        <v>32641857</v>
      </c>
      <c r="Y726" s="11">
        <v>30732089</v>
      </c>
      <c r="Z726" s="11">
        <v>33975070</v>
      </c>
      <c r="AA726" s="11">
        <v>30523486</v>
      </c>
      <c r="AB726" s="11">
        <v>27606903</v>
      </c>
      <c r="AC726" s="11">
        <v>27627895</v>
      </c>
      <c r="AD726" s="11">
        <v>27860681</v>
      </c>
      <c r="AE726" s="11">
        <v>34786431</v>
      </c>
      <c r="AF726" s="11">
        <v>32423600</v>
      </c>
      <c r="AG726" s="11">
        <v>31684995</v>
      </c>
      <c r="AH726" s="11">
        <v>31905294</v>
      </c>
      <c r="AI726" s="11">
        <v>32975331</v>
      </c>
      <c r="AJ726" s="12">
        <v>33451871</v>
      </c>
      <c r="AK726" s="13">
        <v>34229260</v>
      </c>
      <c r="AL726" s="13">
        <v>37400839</v>
      </c>
      <c r="AM726" s="12"/>
      <c r="AN726" s="11">
        <v>112623002</v>
      </c>
      <c r="AO726" s="11">
        <v>112432774</v>
      </c>
      <c r="AP726" s="11">
        <v>110953266</v>
      </c>
      <c r="AQ726" s="11">
        <v>107902373</v>
      </c>
      <c r="AR726" s="11">
        <v>106309232</v>
      </c>
      <c r="AS726" s="11">
        <v>107902530</v>
      </c>
      <c r="AT726" s="11">
        <v>112646031</v>
      </c>
      <c r="AU726" s="11">
        <v>113958921</v>
      </c>
      <c r="AV726" s="11">
        <v>114565256</v>
      </c>
      <c r="AW726" s="11">
        <v>112056252</v>
      </c>
      <c r="AX726" s="11">
        <v>106988831</v>
      </c>
      <c r="AY726" s="11">
        <v>107408144</v>
      </c>
      <c r="AZ726" s="11">
        <v>105576152</v>
      </c>
      <c r="BA726" s="11">
        <v>104714032</v>
      </c>
      <c r="BB726" s="11">
        <v>105507937</v>
      </c>
      <c r="BC726" s="13">
        <v>106054172</v>
      </c>
      <c r="BD726" s="13">
        <v>110392741</v>
      </c>
      <c r="BE726" s="7">
        <v>216.15</v>
      </c>
    </row>
    <row r="727" spans="1:57">
      <c r="A727">
        <v>41201</v>
      </c>
      <c r="B727" t="s">
        <v>763</v>
      </c>
      <c r="C727" t="s">
        <v>764</v>
      </c>
      <c r="D727" s="11">
        <v>240915</v>
      </c>
      <c r="E727" s="11">
        <v>240434</v>
      </c>
      <c r="F727" s="11">
        <v>240183</v>
      </c>
      <c r="G727" s="11">
        <v>239766</v>
      </c>
      <c r="H727" s="11">
        <v>238981</v>
      </c>
      <c r="I727" s="11">
        <v>238977</v>
      </c>
      <c r="J727" s="11">
        <v>238384</v>
      </c>
      <c r="K727" s="11">
        <v>237254</v>
      </c>
      <c r="L727" s="11">
        <v>236552</v>
      </c>
      <c r="M727" s="11">
        <v>236137</v>
      </c>
      <c r="N727" s="11">
        <v>235423</v>
      </c>
      <c r="O727" s="11">
        <v>235350</v>
      </c>
      <c r="P727" s="11">
        <v>234778</v>
      </c>
      <c r="Q727" s="11">
        <v>234980</v>
      </c>
      <c r="R727" s="11">
        <v>234602</v>
      </c>
      <c r="S727" s="6">
        <v>234134</v>
      </c>
      <c r="T727" s="13">
        <v>233229</v>
      </c>
      <c r="U727" s="11"/>
      <c r="V727" s="11">
        <v>86983406</v>
      </c>
      <c r="W727" s="11">
        <v>85986616</v>
      </c>
      <c r="X727" s="11">
        <v>87801749</v>
      </c>
      <c r="Y727" s="11">
        <v>85935636</v>
      </c>
      <c r="Z727" s="11">
        <v>79627028</v>
      </c>
      <c r="AA727" s="11">
        <v>78181892</v>
      </c>
      <c r="AB727" s="11">
        <v>79205267</v>
      </c>
      <c r="AC727" s="11">
        <v>83851854</v>
      </c>
      <c r="AD727" s="11">
        <v>77903354</v>
      </c>
      <c r="AE727" s="11">
        <v>87518258</v>
      </c>
      <c r="AF727" s="11">
        <v>88639929</v>
      </c>
      <c r="AG727" s="11">
        <v>89315423</v>
      </c>
      <c r="AH727" s="11">
        <v>86779030</v>
      </c>
      <c r="AI727" s="11">
        <v>87653172</v>
      </c>
      <c r="AJ727" s="12">
        <v>91306309</v>
      </c>
      <c r="AK727" s="13">
        <v>91807962</v>
      </c>
      <c r="AL727" s="13">
        <v>96604495</v>
      </c>
      <c r="AM727" s="12"/>
      <c r="AN727" s="11">
        <v>307238053</v>
      </c>
      <c r="AO727" s="11">
        <v>301572443</v>
      </c>
      <c r="AP727" s="11">
        <v>295106322</v>
      </c>
      <c r="AQ727" s="11">
        <v>288235165</v>
      </c>
      <c r="AR727" s="11">
        <v>279411471</v>
      </c>
      <c r="AS727" s="11">
        <v>282317663</v>
      </c>
      <c r="AT727" s="11">
        <v>291276853</v>
      </c>
      <c r="AU727" s="11">
        <v>292543838</v>
      </c>
      <c r="AV727" s="11">
        <v>293843954</v>
      </c>
      <c r="AW727" s="11">
        <v>290173738</v>
      </c>
      <c r="AX727" s="11">
        <v>276608921</v>
      </c>
      <c r="AY727" s="11">
        <v>279054208</v>
      </c>
      <c r="AZ727" s="11">
        <v>279494628</v>
      </c>
      <c r="BA727" s="11">
        <v>282866861</v>
      </c>
      <c r="BB727" s="13">
        <v>283362694</v>
      </c>
      <c r="BC727" s="13">
        <v>290732695</v>
      </c>
      <c r="BD727" s="13">
        <v>298992670</v>
      </c>
      <c r="BE727" s="7">
        <v>431.42</v>
      </c>
    </row>
    <row r="728" spans="1:57">
      <c r="A728">
        <v>41202</v>
      </c>
      <c r="B728" t="s">
        <v>763</v>
      </c>
      <c r="C728" t="s">
        <v>765</v>
      </c>
      <c r="D728" s="11">
        <v>137260</v>
      </c>
      <c r="E728" s="11">
        <v>136768</v>
      </c>
      <c r="F728" s="11">
        <v>136165</v>
      </c>
      <c r="G728" s="11">
        <v>135646</v>
      </c>
      <c r="H728" s="11">
        <v>134937</v>
      </c>
      <c r="I728" s="11">
        <v>134343</v>
      </c>
      <c r="J728" s="11">
        <v>133377</v>
      </c>
      <c r="K728" s="11">
        <v>132459</v>
      </c>
      <c r="L728" s="11">
        <v>131737</v>
      </c>
      <c r="M728" s="11">
        <v>131061</v>
      </c>
      <c r="N728" s="11">
        <v>130276</v>
      </c>
      <c r="O728" s="11">
        <v>129544</v>
      </c>
      <c r="P728" s="11">
        <v>128689</v>
      </c>
      <c r="Q728" s="11">
        <v>128219</v>
      </c>
      <c r="R728" s="11">
        <v>126968</v>
      </c>
      <c r="S728" s="6">
        <v>125729</v>
      </c>
      <c r="T728" s="13">
        <v>124407</v>
      </c>
      <c r="U728" s="11"/>
      <c r="V728" s="11">
        <v>61981927</v>
      </c>
      <c r="W728" s="11">
        <v>62747348</v>
      </c>
      <c r="X728" s="11">
        <v>60258329</v>
      </c>
      <c r="Y728" s="11">
        <v>61963512</v>
      </c>
      <c r="Z728" s="11">
        <v>61422394</v>
      </c>
      <c r="AA728" s="11">
        <v>64583142</v>
      </c>
      <c r="AB728" s="11">
        <v>59253025</v>
      </c>
      <c r="AC728" s="11">
        <v>57913394</v>
      </c>
      <c r="AD728" s="11">
        <v>61463184</v>
      </c>
      <c r="AE728" s="11">
        <v>64146302</v>
      </c>
      <c r="AF728" s="11">
        <v>61918052</v>
      </c>
      <c r="AG728" s="11">
        <v>64097820</v>
      </c>
      <c r="AH728" s="11">
        <v>62795245</v>
      </c>
      <c r="AI728" s="11">
        <v>62927709</v>
      </c>
      <c r="AJ728" s="12">
        <v>67027611</v>
      </c>
      <c r="AK728" s="13">
        <v>69695745</v>
      </c>
      <c r="AL728" s="13">
        <v>75775001</v>
      </c>
      <c r="AM728" s="12"/>
      <c r="AN728" s="11">
        <v>139000764</v>
      </c>
      <c r="AO728" s="11">
        <v>135633649</v>
      </c>
      <c r="AP728" s="11">
        <v>132326247</v>
      </c>
      <c r="AQ728" s="11">
        <v>126649737</v>
      </c>
      <c r="AR728" s="11">
        <v>122869767</v>
      </c>
      <c r="AS728" s="11">
        <v>123848181</v>
      </c>
      <c r="AT728" s="11">
        <v>127791262</v>
      </c>
      <c r="AU728" s="11">
        <v>127275163</v>
      </c>
      <c r="AV728" s="11">
        <v>128134906</v>
      </c>
      <c r="AW728" s="11">
        <v>125175949</v>
      </c>
      <c r="AX728" s="11">
        <v>120204806</v>
      </c>
      <c r="AY728" s="11">
        <v>119056326</v>
      </c>
      <c r="AZ728" s="11">
        <v>119052168</v>
      </c>
      <c r="BA728" s="11">
        <v>118712827</v>
      </c>
      <c r="BB728" s="11">
        <v>120603663</v>
      </c>
      <c r="BC728" s="13">
        <v>122011544</v>
      </c>
      <c r="BD728" s="13">
        <v>125398503</v>
      </c>
      <c r="BE728" s="7">
        <v>487.48</v>
      </c>
    </row>
    <row r="729" spans="1:57">
      <c r="A729">
        <v>41203</v>
      </c>
      <c r="B729" t="s">
        <v>763</v>
      </c>
      <c r="C729" t="s">
        <v>766</v>
      </c>
      <c r="D729" s="11">
        <v>60312</v>
      </c>
      <c r="E729" s="11">
        <v>60707</v>
      </c>
      <c r="F729" s="11">
        <v>61324</v>
      </c>
      <c r="G729" s="11">
        <v>62461</v>
      </c>
      <c r="H729" s="11">
        <v>63216</v>
      </c>
      <c r="I729" s="11">
        <v>64117</v>
      </c>
      <c r="J729" s="11">
        <v>64905</v>
      </c>
      <c r="K729" s="11">
        <v>66155</v>
      </c>
      <c r="L729" s="11">
        <v>67380</v>
      </c>
      <c r="M729" s="11">
        <v>67796</v>
      </c>
      <c r="N729" s="11">
        <v>68702</v>
      </c>
      <c r="O729" s="11">
        <v>69645</v>
      </c>
      <c r="P729" s="11">
        <v>70306</v>
      </c>
      <c r="Q729" s="11">
        <v>70834</v>
      </c>
      <c r="R729" s="11">
        <v>71234</v>
      </c>
      <c r="S729" s="6">
        <v>71459</v>
      </c>
      <c r="T729" s="13">
        <v>71914</v>
      </c>
      <c r="U729" s="11"/>
      <c r="V729" s="11">
        <v>20819401</v>
      </c>
      <c r="W729" s="11">
        <v>20549813</v>
      </c>
      <c r="X729" s="11">
        <v>20032822</v>
      </c>
      <c r="Y729" s="11">
        <v>20244544</v>
      </c>
      <c r="Z729" s="11">
        <v>19997143</v>
      </c>
      <c r="AA729" s="11">
        <v>21868700</v>
      </c>
      <c r="AB729" s="11">
        <v>22062900</v>
      </c>
      <c r="AC729" s="11">
        <v>20512435</v>
      </c>
      <c r="AD729" s="11">
        <v>21483112</v>
      </c>
      <c r="AE729" s="11">
        <v>24026596</v>
      </c>
      <c r="AF729" s="11">
        <v>24739357</v>
      </c>
      <c r="AG729" s="11">
        <v>22334531</v>
      </c>
      <c r="AH729" s="11">
        <v>22886851</v>
      </c>
      <c r="AI729" s="11">
        <v>23701104</v>
      </c>
      <c r="AJ729" s="12">
        <v>24589209</v>
      </c>
      <c r="AK729" s="13">
        <v>23135471</v>
      </c>
      <c r="AL729" s="13">
        <v>24024377</v>
      </c>
      <c r="AM729" s="12"/>
      <c r="AN729" s="11">
        <v>79343034</v>
      </c>
      <c r="AO729" s="11">
        <v>78888177</v>
      </c>
      <c r="AP729" s="11">
        <v>77412960</v>
      </c>
      <c r="AQ729" s="11">
        <v>75559211</v>
      </c>
      <c r="AR729" s="11">
        <v>79484964</v>
      </c>
      <c r="AS729" s="11">
        <v>78700572</v>
      </c>
      <c r="AT729" s="11">
        <v>82194438</v>
      </c>
      <c r="AU729" s="11">
        <v>83772099</v>
      </c>
      <c r="AV729" s="11">
        <v>85353745</v>
      </c>
      <c r="AW729" s="11">
        <v>85790354</v>
      </c>
      <c r="AX729" s="11">
        <v>82838193</v>
      </c>
      <c r="AY729" s="11">
        <v>82452914</v>
      </c>
      <c r="AZ729" s="11">
        <v>84761055</v>
      </c>
      <c r="BA729" s="11">
        <v>86513178</v>
      </c>
      <c r="BB729" s="11">
        <v>89471981</v>
      </c>
      <c r="BC729" s="13">
        <v>89735092</v>
      </c>
      <c r="BD729" s="13">
        <v>92632787</v>
      </c>
      <c r="BE729" s="7">
        <v>71.73</v>
      </c>
    </row>
    <row r="730" spans="1:57">
      <c r="A730">
        <v>41204</v>
      </c>
      <c r="B730" t="s">
        <v>763</v>
      </c>
      <c r="C730" t="s">
        <v>767</v>
      </c>
      <c r="D730" s="11">
        <v>24390</v>
      </c>
      <c r="E730" s="11">
        <v>24314</v>
      </c>
      <c r="F730" s="11">
        <v>24043</v>
      </c>
      <c r="G730" s="11">
        <v>23721</v>
      </c>
      <c r="H730" s="11">
        <v>23343</v>
      </c>
      <c r="I730" s="11">
        <v>23228</v>
      </c>
      <c r="J730" s="11">
        <v>22765</v>
      </c>
      <c r="K730" s="11">
        <v>22645</v>
      </c>
      <c r="L730" s="11">
        <v>22356</v>
      </c>
      <c r="M730" s="11">
        <v>22098</v>
      </c>
      <c r="N730" s="11">
        <v>21735</v>
      </c>
      <c r="O730" s="11">
        <v>21404</v>
      </c>
      <c r="P730" s="11">
        <v>21097</v>
      </c>
      <c r="Q730" s="11">
        <v>20813</v>
      </c>
      <c r="R730" s="11">
        <v>20445</v>
      </c>
      <c r="S730" s="6">
        <v>20110</v>
      </c>
      <c r="T730" s="13">
        <v>19805</v>
      </c>
      <c r="U730" s="11"/>
      <c r="V730" s="11">
        <v>13159787</v>
      </c>
      <c r="W730" s="11">
        <v>11326181</v>
      </c>
      <c r="X730" s="11">
        <v>10871662</v>
      </c>
      <c r="Y730" s="11">
        <v>10345611</v>
      </c>
      <c r="Z730" s="11">
        <v>10242410</v>
      </c>
      <c r="AA730" s="11">
        <v>9965384</v>
      </c>
      <c r="AB730" s="11">
        <v>10784794</v>
      </c>
      <c r="AC730" s="11">
        <v>12763683</v>
      </c>
      <c r="AD730" s="11">
        <v>10232628</v>
      </c>
      <c r="AE730" s="11">
        <v>11116492</v>
      </c>
      <c r="AF730" s="11">
        <v>10513197</v>
      </c>
      <c r="AG730" s="11">
        <v>10715708</v>
      </c>
      <c r="AH730" s="11">
        <v>13545596</v>
      </c>
      <c r="AI730" s="11">
        <v>11264461</v>
      </c>
      <c r="AJ730" s="12">
        <v>11334291</v>
      </c>
      <c r="AK730" s="13">
        <v>10748921</v>
      </c>
      <c r="AL730" s="13">
        <v>13039922</v>
      </c>
      <c r="AM730" s="12"/>
      <c r="AN730" s="11">
        <v>22847204</v>
      </c>
      <c r="AO730" s="11">
        <v>22443080</v>
      </c>
      <c r="AP730" s="11">
        <v>21851729</v>
      </c>
      <c r="AQ730" s="11">
        <v>20904323</v>
      </c>
      <c r="AR730" s="11">
        <v>19708240</v>
      </c>
      <c r="AS730" s="11">
        <v>19507603</v>
      </c>
      <c r="AT730" s="11">
        <v>20244078</v>
      </c>
      <c r="AU730" s="11">
        <v>19826938</v>
      </c>
      <c r="AV730" s="11">
        <v>20144908</v>
      </c>
      <c r="AW730" s="11">
        <v>19571755</v>
      </c>
      <c r="AX730" s="11">
        <v>18236394</v>
      </c>
      <c r="AY730" s="11">
        <v>18089148</v>
      </c>
      <c r="AZ730" s="11">
        <v>18124116</v>
      </c>
      <c r="BA730" s="11">
        <v>18047935</v>
      </c>
      <c r="BB730" s="11">
        <v>17914249</v>
      </c>
      <c r="BC730" s="13">
        <v>18101639</v>
      </c>
      <c r="BD730" s="13">
        <v>18524954</v>
      </c>
      <c r="BE730" s="7">
        <v>96.93</v>
      </c>
    </row>
    <row r="731" spans="1:57">
      <c r="A731">
        <v>41205</v>
      </c>
      <c r="B731" t="s">
        <v>763</v>
      </c>
      <c r="C731" t="s">
        <v>768</v>
      </c>
      <c r="D731" s="11">
        <v>59883</v>
      </c>
      <c r="E731" s="11">
        <v>59819</v>
      </c>
      <c r="F731" s="11">
        <v>59569</v>
      </c>
      <c r="G731" s="11">
        <v>59446</v>
      </c>
      <c r="H731" s="11">
        <v>59200</v>
      </c>
      <c r="I731" s="11">
        <v>59003</v>
      </c>
      <c r="J731" s="11">
        <v>58670</v>
      </c>
      <c r="K731" s="11">
        <v>58391</v>
      </c>
      <c r="L731" s="11">
        <v>58316</v>
      </c>
      <c r="M731" s="11">
        <v>58068</v>
      </c>
      <c r="N731" s="11">
        <v>57754</v>
      </c>
      <c r="O731" s="11">
        <v>57440</v>
      </c>
      <c r="P731" s="11">
        <v>57038</v>
      </c>
      <c r="Q731" s="11">
        <v>56974</v>
      </c>
      <c r="R731" s="11">
        <v>56542</v>
      </c>
      <c r="S731" s="6">
        <v>55922</v>
      </c>
      <c r="T731" s="13">
        <v>55496</v>
      </c>
      <c r="U731" s="11"/>
      <c r="V731" s="11">
        <v>22152324</v>
      </c>
      <c r="W731" s="11">
        <v>22223445</v>
      </c>
      <c r="X731" s="11">
        <v>24359928</v>
      </c>
      <c r="Y731" s="11">
        <v>23324269</v>
      </c>
      <c r="Z731" s="11">
        <v>21030634</v>
      </c>
      <c r="AA731" s="11">
        <v>19873938</v>
      </c>
      <c r="AB731" s="11">
        <v>20514881</v>
      </c>
      <c r="AC731" s="11">
        <v>23347826</v>
      </c>
      <c r="AD731" s="11">
        <v>20002451</v>
      </c>
      <c r="AE731" s="11">
        <v>22793598</v>
      </c>
      <c r="AF731" s="11">
        <v>22552274</v>
      </c>
      <c r="AG731" s="11">
        <v>22819062</v>
      </c>
      <c r="AH731" s="11">
        <v>22130572</v>
      </c>
      <c r="AI731" s="11">
        <v>23418578</v>
      </c>
      <c r="AJ731" s="12">
        <v>24999127</v>
      </c>
      <c r="AK731" s="13">
        <v>25739362</v>
      </c>
      <c r="AL731" s="13">
        <v>26388672</v>
      </c>
      <c r="AM731" s="12"/>
      <c r="AN731" s="11">
        <v>60241273</v>
      </c>
      <c r="AO731" s="11">
        <v>59851467</v>
      </c>
      <c r="AP731" s="11">
        <v>57698629</v>
      </c>
      <c r="AQ731" s="11">
        <v>55116259</v>
      </c>
      <c r="AR731" s="11">
        <v>54356038</v>
      </c>
      <c r="AS731" s="11">
        <v>55182630</v>
      </c>
      <c r="AT731" s="11">
        <v>57201199</v>
      </c>
      <c r="AU731" s="11">
        <v>57985036</v>
      </c>
      <c r="AV731" s="11">
        <v>58747323</v>
      </c>
      <c r="AW731" s="11">
        <v>58450192</v>
      </c>
      <c r="AX731" s="11">
        <v>55023549</v>
      </c>
      <c r="AY731" s="11">
        <v>54857495</v>
      </c>
      <c r="AZ731" s="11">
        <v>54709406</v>
      </c>
      <c r="BA731" s="11">
        <v>54904857</v>
      </c>
      <c r="BB731" s="11">
        <v>54922097</v>
      </c>
      <c r="BC731" s="13">
        <v>55851570</v>
      </c>
      <c r="BD731" s="13">
        <v>57980727</v>
      </c>
      <c r="BE731" s="7">
        <v>255.02</v>
      </c>
    </row>
    <row r="732" spans="1:57">
      <c r="A732">
        <v>41206</v>
      </c>
      <c r="B732" t="s">
        <v>763</v>
      </c>
      <c r="C732" t="s">
        <v>769</v>
      </c>
      <c r="D732" s="11">
        <v>53953</v>
      </c>
      <c r="E732" s="11">
        <v>53605</v>
      </c>
      <c r="F732" s="11">
        <v>53421</v>
      </c>
      <c r="G732" s="11">
        <v>53182</v>
      </c>
      <c r="H732" s="11">
        <v>52806</v>
      </c>
      <c r="I732" s="11">
        <v>52546</v>
      </c>
      <c r="J732" s="11">
        <v>52231</v>
      </c>
      <c r="K732" s="11">
        <v>51881</v>
      </c>
      <c r="L732" s="11">
        <v>51599</v>
      </c>
      <c r="M732" s="11">
        <v>51498</v>
      </c>
      <c r="N732" s="11">
        <v>51400</v>
      </c>
      <c r="O732" s="11">
        <v>51088</v>
      </c>
      <c r="P732" s="11">
        <v>50754</v>
      </c>
      <c r="Q732" s="11">
        <v>50558</v>
      </c>
      <c r="R732" s="11">
        <v>50213</v>
      </c>
      <c r="S732" s="6">
        <v>49807</v>
      </c>
      <c r="T732" s="13">
        <v>49506</v>
      </c>
      <c r="U732" s="11"/>
      <c r="V732" s="11">
        <v>21647253</v>
      </c>
      <c r="W732" s="11">
        <v>20608649</v>
      </c>
      <c r="X732" s="11">
        <v>19596824</v>
      </c>
      <c r="Y732" s="11">
        <v>19785370</v>
      </c>
      <c r="Z732" s="11">
        <v>19662726</v>
      </c>
      <c r="AA732" s="11">
        <v>20669268</v>
      </c>
      <c r="AB732" s="11">
        <v>19395102</v>
      </c>
      <c r="AC732" s="11">
        <v>19984488</v>
      </c>
      <c r="AD732" s="11">
        <v>19992542</v>
      </c>
      <c r="AE732" s="11">
        <v>23046381</v>
      </c>
      <c r="AF732" s="11">
        <v>22902373</v>
      </c>
      <c r="AG732" s="11">
        <v>23079772</v>
      </c>
      <c r="AH732" s="11">
        <v>24061758</v>
      </c>
      <c r="AI732" s="11">
        <v>25119356</v>
      </c>
      <c r="AJ732" s="12">
        <v>24321797</v>
      </c>
      <c r="AK732" s="13">
        <v>25497128</v>
      </c>
      <c r="AL732" s="13">
        <v>24582235</v>
      </c>
      <c r="AM732" s="12"/>
      <c r="AN732" s="11">
        <v>56999162</v>
      </c>
      <c r="AO732" s="11">
        <v>56161467</v>
      </c>
      <c r="AP732" s="11">
        <v>54156294</v>
      </c>
      <c r="AQ732" s="11">
        <v>51449969</v>
      </c>
      <c r="AR732" s="11">
        <v>50389998</v>
      </c>
      <c r="AS732" s="11">
        <v>50620836</v>
      </c>
      <c r="AT732" s="11">
        <v>52551711</v>
      </c>
      <c r="AU732" s="11">
        <v>52242549</v>
      </c>
      <c r="AV732" s="11">
        <v>52368372</v>
      </c>
      <c r="AW732" s="11">
        <v>52275757</v>
      </c>
      <c r="AX732" s="11">
        <v>49640056</v>
      </c>
      <c r="AY732" s="11">
        <v>51079880</v>
      </c>
      <c r="AZ732" s="11">
        <v>51068378</v>
      </c>
      <c r="BA732" s="11">
        <v>49725241</v>
      </c>
      <c r="BB732" s="11">
        <v>50574944</v>
      </c>
      <c r="BC732" s="13">
        <v>51390738</v>
      </c>
      <c r="BD732" s="13">
        <v>52610127</v>
      </c>
      <c r="BE732" s="7">
        <v>195.44</v>
      </c>
    </row>
    <row r="733" spans="1:57">
      <c r="A733">
        <v>41207</v>
      </c>
      <c r="B733" t="s">
        <v>763</v>
      </c>
      <c r="C733" t="s">
        <v>770</v>
      </c>
      <c r="D733" s="11">
        <v>33882</v>
      </c>
      <c r="E733" s="11">
        <v>33757</v>
      </c>
      <c r="F733" s="11">
        <v>33648</v>
      </c>
      <c r="G733" s="11">
        <v>33352</v>
      </c>
      <c r="H733" s="11">
        <v>33060</v>
      </c>
      <c r="I733" s="11">
        <v>32786</v>
      </c>
      <c r="J733" s="11">
        <v>32384</v>
      </c>
      <c r="K733" s="11">
        <v>32098</v>
      </c>
      <c r="L733" s="11">
        <v>31849</v>
      </c>
      <c r="M733" s="11">
        <v>31664</v>
      </c>
      <c r="N733" s="11">
        <v>31541</v>
      </c>
      <c r="O733" s="11">
        <v>31403</v>
      </c>
      <c r="P733" s="11">
        <v>31198</v>
      </c>
      <c r="Q733" s="11">
        <v>31038</v>
      </c>
      <c r="R733" s="11">
        <v>30706</v>
      </c>
      <c r="S733" s="6">
        <v>30400</v>
      </c>
      <c r="T733" s="13">
        <v>30079</v>
      </c>
      <c r="U733" s="11"/>
      <c r="V733" s="11">
        <v>14324578</v>
      </c>
      <c r="W733" s="11">
        <v>12645301</v>
      </c>
      <c r="X733" s="11">
        <v>13153741</v>
      </c>
      <c r="Y733" s="11">
        <v>12207565</v>
      </c>
      <c r="Z733" s="11">
        <v>11606078</v>
      </c>
      <c r="AA733" s="11">
        <v>11594939</v>
      </c>
      <c r="AB733" s="11">
        <v>11183737</v>
      </c>
      <c r="AC733" s="11">
        <v>11501642</v>
      </c>
      <c r="AD733" s="11">
        <v>11901905</v>
      </c>
      <c r="AE733" s="11">
        <v>12811074</v>
      </c>
      <c r="AF733" s="11">
        <v>12851522</v>
      </c>
      <c r="AG733" s="11">
        <v>12435498</v>
      </c>
      <c r="AH733" s="11">
        <v>12885870</v>
      </c>
      <c r="AI733" s="11">
        <v>13023925</v>
      </c>
      <c r="AJ733" s="12">
        <v>14708271</v>
      </c>
      <c r="AK733" s="13">
        <v>13829304</v>
      </c>
      <c r="AL733" s="13">
        <v>15196714</v>
      </c>
      <c r="AM733" s="12"/>
      <c r="AN733" s="11">
        <v>32747162</v>
      </c>
      <c r="AO733" s="11">
        <v>31948289</v>
      </c>
      <c r="AP733" s="11">
        <v>30721401</v>
      </c>
      <c r="AQ733" s="11">
        <v>30027861</v>
      </c>
      <c r="AR733" s="11">
        <v>28992786</v>
      </c>
      <c r="AS733" s="11">
        <v>28968003</v>
      </c>
      <c r="AT733" s="11">
        <v>30112636</v>
      </c>
      <c r="AU733" s="11">
        <v>30144011</v>
      </c>
      <c r="AV733" s="11">
        <v>30451473</v>
      </c>
      <c r="AW733" s="11">
        <v>29869557</v>
      </c>
      <c r="AX733" s="11">
        <v>28232983</v>
      </c>
      <c r="AY733" s="11">
        <v>28544892</v>
      </c>
      <c r="AZ733" s="11">
        <v>28197354</v>
      </c>
      <c r="BA733" s="11">
        <v>29340324</v>
      </c>
      <c r="BB733" s="11">
        <v>28470921</v>
      </c>
      <c r="BC733" s="13">
        <v>29258800</v>
      </c>
      <c r="BD733" s="13">
        <v>30182861</v>
      </c>
      <c r="BE733" s="7">
        <v>112.1</v>
      </c>
    </row>
    <row r="734" spans="1:57">
      <c r="A734">
        <v>41208</v>
      </c>
      <c r="B734" t="s">
        <v>763</v>
      </c>
      <c r="C734" t="s">
        <v>771</v>
      </c>
      <c r="D734" s="11">
        <v>46518</v>
      </c>
      <c r="E734" s="11">
        <v>46786</v>
      </c>
      <c r="F734" s="11">
        <v>46835</v>
      </c>
      <c r="G734" s="11">
        <v>46998</v>
      </c>
      <c r="H734" s="11">
        <v>47012</v>
      </c>
      <c r="I734" s="11">
        <v>47037</v>
      </c>
      <c r="J734" s="11">
        <v>46915</v>
      </c>
      <c r="K734" s="11">
        <v>46602</v>
      </c>
      <c r="L734" s="11">
        <v>46520</v>
      </c>
      <c r="M734" s="11">
        <v>46515</v>
      </c>
      <c r="N734" s="11">
        <v>46450</v>
      </c>
      <c r="O734" s="11">
        <v>46198</v>
      </c>
      <c r="P734" s="11">
        <v>46059</v>
      </c>
      <c r="Q734" s="11">
        <v>45994</v>
      </c>
      <c r="R734" s="11">
        <v>45869</v>
      </c>
      <c r="S734" s="6">
        <v>45682</v>
      </c>
      <c r="T734" s="13">
        <v>45476</v>
      </c>
      <c r="U734" s="11"/>
      <c r="V734" s="11">
        <v>18542449</v>
      </c>
      <c r="W734" s="11">
        <v>15739982</v>
      </c>
      <c r="X734" s="11">
        <v>18073309</v>
      </c>
      <c r="Y734" s="11">
        <v>15469067</v>
      </c>
      <c r="Z734" s="11">
        <v>16361697</v>
      </c>
      <c r="AA734" s="11">
        <v>15374824</v>
      </c>
      <c r="AB734" s="11">
        <v>16046677</v>
      </c>
      <c r="AC734" s="11">
        <v>15843092</v>
      </c>
      <c r="AD734" s="11">
        <v>16003624</v>
      </c>
      <c r="AE734" s="11">
        <v>18350781</v>
      </c>
      <c r="AF734" s="11">
        <v>18866223</v>
      </c>
      <c r="AG734" s="11">
        <v>20187460</v>
      </c>
      <c r="AH734" s="11">
        <v>20620775</v>
      </c>
      <c r="AI734" s="11">
        <v>20872750</v>
      </c>
      <c r="AJ734" s="12">
        <v>20060384</v>
      </c>
      <c r="AK734" s="13">
        <v>22160294</v>
      </c>
      <c r="AL734" s="13">
        <v>20676772</v>
      </c>
      <c r="AM734" s="12"/>
      <c r="AN734" s="11">
        <v>50948964</v>
      </c>
      <c r="AO734" s="11">
        <v>50891471</v>
      </c>
      <c r="AP734" s="11">
        <v>50015040</v>
      </c>
      <c r="AQ734" s="11">
        <v>48543120</v>
      </c>
      <c r="AR734" s="11">
        <v>47795508</v>
      </c>
      <c r="AS734" s="11">
        <v>47821880</v>
      </c>
      <c r="AT734" s="11">
        <v>50317757</v>
      </c>
      <c r="AU734" s="11">
        <v>49584642</v>
      </c>
      <c r="AV734" s="11">
        <v>50397170</v>
      </c>
      <c r="AW734" s="11">
        <v>49959494</v>
      </c>
      <c r="AX734" s="11">
        <v>47533012</v>
      </c>
      <c r="AY734" s="11">
        <v>47943817</v>
      </c>
      <c r="AZ734" s="11">
        <v>47495050</v>
      </c>
      <c r="BA734" s="11">
        <v>48172687</v>
      </c>
      <c r="BB734" s="11">
        <v>48309475</v>
      </c>
      <c r="BC734" s="13">
        <v>48732950</v>
      </c>
      <c r="BD734" s="13">
        <v>50501980</v>
      </c>
      <c r="BE734" s="7">
        <v>95.85</v>
      </c>
    </row>
    <row r="735" spans="1:57">
      <c r="A735">
        <v>41209</v>
      </c>
      <c r="B735" t="s">
        <v>763</v>
      </c>
      <c r="C735" t="s">
        <v>772</v>
      </c>
      <c r="D735" s="11">
        <v>31309</v>
      </c>
      <c r="E735" s="11">
        <v>31138</v>
      </c>
      <c r="F735" s="11">
        <v>31031</v>
      </c>
      <c r="G735" s="11">
        <v>30695</v>
      </c>
      <c r="H735" s="11">
        <v>30496</v>
      </c>
      <c r="I735" s="11">
        <v>30240</v>
      </c>
      <c r="J735" s="11">
        <v>29944</v>
      </c>
      <c r="K735" s="11">
        <v>29468</v>
      </c>
      <c r="L735" s="11">
        <v>29153</v>
      </c>
      <c r="M735" s="11">
        <v>29012</v>
      </c>
      <c r="N735" s="11">
        <v>28760</v>
      </c>
      <c r="O735" s="11">
        <v>28470</v>
      </c>
      <c r="P735" s="11">
        <v>28052</v>
      </c>
      <c r="Q735" s="11">
        <v>27877</v>
      </c>
      <c r="R735" s="11">
        <v>27579</v>
      </c>
      <c r="S735" s="6">
        <v>27176</v>
      </c>
      <c r="T735" s="13">
        <v>26879</v>
      </c>
      <c r="U735" s="11"/>
      <c r="V735" s="11">
        <v>11655513</v>
      </c>
      <c r="W735" s="11">
        <v>12076119</v>
      </c>
      <c r="X735" s="11">
        <v>11730453</v>
      </c>
      <c r="Y735" s="11">
        <v>11161210</v>
      </c>
      <c r="Z735" s="11">
        <v>11154371</v>
      </c>
      <c r="AA735" s="11">
        <v>10868277</v>
      </c>
      <c r="AB735" s="11">
        <v>10952389</v>
      </c>
      <c r="AC735" s="11">
        <v>11721012</v>
      </c>
      <c r="AD735" s="11">
        <v>11080870</v>
      </c>
      <c r="AE735" s="11">
        <v>12619226</v>
      </c>
      <c r="AF735" s="11">
        <v>12419510</v>
      </c>
      <c r="AG735" s="11">
        <v>12803634</v>
      </c>
      <c r="AH735" s="11">
        <v>13939104</v>
      </c>
      <c r="AI735" s="11">
        <v>16216604</v>
      </c>
      <c r="AJ735" s="12">
        <v>15188928</v>
      </c>
      <c r="AK735" s="13">
        <v>15745256</v>
      </c>
      <c r="AL735" s="13">
        <v>16845450</v>
      </c>
      <c r="AM735" s="12"/>
      <c r="AN735" s="11">
        <v>30691312</v>
      </c>
      <c r="AO735" s="11">
        <v>30098882</v>
      </c>
      <c r="AP735" s="11">
        <v>29043985</v>
      </c>
      <c r="AQ735" s="11">
        <v>27632316</v>
      </c>
      <c r="AR735" s="11">
        <v>27138398</v>
      </c>
      <c r="AS735" s="11">
        <v>27221535</v>
      </c>
      <c r="AT735" s="11">
        <v>27577130</v>
      </c>
      <c r="AU735" s="11">
        <v>27373577</v>
      </c>
      <c r="AV735" s="11">
        <v>26866027</v>
      </c>
      <c r="AW735" s="11">
        <v>26316667</v>
      </c>
      <c r="AX735" s="11">
        <v>25040034</v>
      </c>
      <c r="AY735" s="11">
        <v>25177431</v>
      </c>
      <c r="AZ735" s="11">
        <v>25566235</v>
      </c>
      <c r="BA735" s="11">
        <v>25717212</v>
      </c>
      <c r="BB735" s="11">
        <v>25742541</v>
      </c>
      <c r="BC735" s="13">
        <v>27010774</v>
      </c>
      <c r="BD735" s="13">
        <v>26559445</v>
      </c>
      <c r="BE735" s="7">
        <v>126.51</v>
      </c>
    </row>
    <row r="736" spans="1:57">
      <c r="A736">
        <v>41210</v>
      </c>
      <c r="B736" t="s">
        <v>763</v>
      </c>
      <c r="C736" t="s">
        <v>773</v>
      </c>
      <c r="D736" s="11">
        <v>34008</v>
      </c>
      <c r="E736" s="11">
        <v>33966</v>
      </c>
      <c r="F736" s="11">
        <v>33893</v>
      </c>
      <c r="G736" s="11">
        <v>33819</v>
      </c>
      <c r="H736" s="11">
        <v>33907</v>
      </c>
      <c r="I736" s="11">
        <v>33931</v>
      </c>
      <c r="J736" s="11">
        <v>33976</v>
      </c>
      <c r="K736" s="11">
        <v>33709</v>
      </c>
      <c r="L736" s="11">
        <v>33645</v>
      </c>
      <c r="M736" s="11">
        <v>33543</v>
      </c>
      <c r="N736" s="11">
        <v>33299</v>
      </c>
      <c r="O736" s="11">
        <v>33093</v>
      </c>
      <c r="P736" s="11">
        <v>32983</v>
      </c>
      <c r="Q736" s="11">
        <v>32933</v>
      </c>
      <c r="R736" s="11">
        <v>32490</v>
      </c>
      <c r="S736" s="6">
        <v>32162</v>
      </c>
      <c r="T736" s="13">
        <v>31942</v>
      </c>
      <c r="U736" s="11"/>
      <c r="V736" s="11">
        <v>13817415</v>
      </c>
      <c r="W736" s="11">
        <v>13570698</v>
      </c>
      <c r="X736" s="11">
        <v>12900632</v>
      </c>
      <c r="Y736" s="11">
        <v>13054457</v>
      </c>
      <c r="Z736" s="11">
        <v>13408942</v>
      </c>
      <c r="AA736" s="11">
        <v>13237554</v>
      </c>
      <c r="AB736" s="11">
        <v>11522695</v>
      </c>
      <c r="AC736" s="11">
        <v>12292355</v>
      </c>
      <c r="AD736" s="11">
        <v>12244489</v>
      </c>
      <c r="AE736" s="11">
        <v>13948087</v>
      </c>
      <c r="AF736" s="11">
        <v>16853276</v>
      </c>
      <c r="AG736" s="11">
        <v>15445452</v>
      </c>
      <c r="AH736" s="11">
        <v>14508337</v>
      </c>
      <c r="AI736" s="11">
        <v>14971695</v>
      </c>
      <c r="AJ736" s="12">
        <v>15859835</v>
      </c>
      <c r="AK736" s="13">
        <v>14510288</v>
      </c>
      <c r="AL736" s="13">
        <v>14522888</v>
      </c>
      <c r="AM736" s="12"/>
      <c r="AN736" s="11">
        <v>40014710</v>
      </c>
      <c r="AO736" s="11">
        <v>39847956</v>
      </c>
      <c r="AP736" s="11">
        <v>38513424</v>
      </c>
      <c r="AQ736" s="11">
        <v>37113925</v>
      </c>
      <c r="AR736" s="11">
        <v>36880551</v>
      </c>
      <c r="AS736" s="11">
        <v>36682778</v>
      </c>
      <c r="AT736" s="11">
        <v>37866893</v>
      </c>
      <c r="AU736" s="11">
        <v>37658276</v>
      </c>
      <c r="AV736" s="11">
        <v>37389005</v>
      </c>
      <c r="AW736" s="11">
        <v>37425188</v>
      </c>
      <c r="AX736" s="11">
        <v>35104723</v>
      </c>
      <c r="AY736" s="11">
        <v>35482784</v>
      </c>
      <c r="AZ736" s="11">
        <v>35396195</v>
      </c>
      <c r="BA736" s="11">
        <v>35259221</v>
      </c>
      <c r="BB736" s="11">
        <v>34809705</v>
      </c>
      <c r="BC736" s="13">
        <v>34976408</v>
      </c>
      <c r="BD736" s="13">
        <v>36786478</v>
      </c>
      <c r="BE736" s="7">
        <v>125.01</v>
      </c>
    </row>
    <row r="737" spans="1:57">
      <c r="A737">
        <v>42201</v>
      </c>
      <c r="B737" t="s">
        <v>774</v>
      </c>
      <c r="C737" t="s">
        <v>775</v>
      </c>
      <c r="D737" s="11">
        <v>468280</v>
      </c>
      <c r="E737" s="11">
        <v>465327</v>
      </c>
      <c r="F737" s="11">
        <v>463085</v>
      </c>
      <c r="G737" s="11">
        <v>461157</v>
      </c>
      <c r="H737" s="11">
        <v>457639</v>
      </c>
      <c r="I737" s="11">
        <v>455210</v>
      </c>
      <c r="J737" s="11">
        <v>452064</v>
      </c>
      <c r="K737" s="11">
        <v>448911</v>
      </c>
      <c r="L737" s="11">
        <v>446668</v>
      </c>
      <c r="M737" s="11">
        <v>444757</v>
      </c>
      <c r="N737" s="11">
        <v>442291</v>
      </c>
      <c r="O737" s="11">
        <v>439903</v>
      </c>
      <c r="P737" s="11">
        <v>436874</v>
      </c>
      <c r="Q737" s="11">
        <v>436107</v>
      </c>
      <c r="R737" s="11">
        <v>433132</v>
      </c>
      <c r="S737" s="6">
        <v>430025</v>
      </c>
      <c r="T737" s="13">
        <v>426429</v>
      </c>
      <c r="U737" s="11"/>
      <c r="V737" s="11">
        <v>228844552</v>
      </c>
      <c r="W737" s="11">
        <v>227030348</v>
      </c>
      <c r="X737" s="11">
        <v>225928060</v>
      </c>
      <c r="Y737" s="11">
        <v>218199125</v>
      </c>
      <c r="Z737" s="11">
        <v>215266989</v>
      </c>
      <c r="AA737" s="11">
        <v>206355027</v>
      </c>
      <c r="AB737" s="11">
        <v>199239504</v>
      </c>
      <c r="AC737" s="11">
        <v>202106416</v>
      </c>
      <c r="AD737" s="11">
        <v>188812971</v>
      </c>
      <c r="AE737" s="11">
        <v>205050470</v>
      </c>
      <c r="AF737" s="11">
        <v>206116734</v>
      </c>
      <c r="AG737" s="11">
        <v>204699977</v>
      </c>
      <c r="AH737" s="11">
        <v>208532555</v>
      </c>
      <c r="AI737" s="11">
        <v>206738844</v>
      </c>
      <c r="AJ737" s="12">
        <v>212879747</v>
      </c>
      <c r="AK737" s="13">
        <v>206255166</v>
      </c>
      <c r="AL737" s="13">
        <v>205734702</v>
      </c>
      <c r="AM737" s="12"/>
      <c r="AN737" s="11">
        <v>579918808</v>
      </c>
      <c r="AO737" s="11">
        <v>561801917</v>
      </c>
      <c r="AP737" s="11">
        <v>549424880</v>
      </c>
      <c r="AQ737" s="11">
        <v>530414010</v>
      </c>
      <c r="AR737" s="11">
        <v>518644866</v>
      </c>
      <c r="AS737" s="11">
        <v>522037181</v>
      </c>
      <c r="AT737" s="11">
        <v>535083401</v>
      </c>
      <c r="AU737" s="11">
        <v>533320250</v>
      </c>
      <c r="AV737" s="11">
        <v>532623832</v>
      </c>
      <c r="AW737" s="11">
        <v>528253995</v>
      </c>
      <c r="AX737" s="11">
        <v>510339474</v>
      </c>
      <c r="AY737" s="11">
        <v>503218529</v>
      </c>
      <c r="AZ737" s="11">
        <v>500899390</v>
      </c>
      <c r="BA737" s="11">
        <v>500738089</v>
      </c>
      <c r="BB737" s="13">
        <v>501918874</v>
      </c>
      <c r="BC737" s="13">
        <v>509344171</v>
      </c>
      <c r="BD737" s="13">
        <v>519272326</v>
      </c>
      <c r="BE737" s="7">
        <v>406.43</v>
      </c>
    </row>
    <row r="738" spans="1:57">
      <c r="A738">
        <v>42202</v>
      </c>
      <c r="B738" t="s">
        <v>774</v>
      </c>
      <c r="C738" t="s">
        <v>776</v>
      </c>
      <c r="D738" s="11">
        <v>276507</v>
      </c>
      <c r="E738" s="11">
        <v>276368</v>
      </c>
      <c r="F738" s="11">
        <v>275156</v>
      </c>
      <c r="G738" s="11">
        <v>274003</v>
      </c>
      <c r="H738" s="11">
        <v>272768</v>
      </c>
      <c r="I738" s="11">
        <v>271954</v>
      </c>
      <c r="J738" s="11">
        <v>270438</v>
      </c>
      <c r="K738" s="11">
        <v>268242</v>
      </c>
      <c r="L738" s="11">
        <v>266379</v>
      </c>
      <c r="M738" s="11">
        <v>264959</v>
      </c>
      <c r="N738" s="11">
        <v>263784</v>
      </c>
      <c r="O738" s="11">
        <v>262539</v>
      </c>
      <c r="P738" s="11">
        <v>261031</v>
      </c>
      <c r="Q738" s="11">
        <v>260669</v>
      </c>
      <c r="R738" s="11">
        <v>258631</v>
      </c>
      <c r="S738" s="6">
        <v>256843</v>
      </c>
      <c r="T738" s="13">
        <v>254771</v>
      </c>
      <c r="U738" s="11"/>
      <c r="V738" s="11">
        <v>116235296</v>
      </c>
      <c r="W738" s="11">
        <v>111332876</v>
      </c>
      <c r="X738" s="11">
        <v>106087254</v>
      </c>
      <c r="Y738" s="11">
        <v>106697347</v>
      </c>
      <c r="Z738" s="11">
        <v>105328107</v>
      </c>
      <c r="AA738" s="11">
        <v>105320790</v>
      </c>
      <c r="AB738" s="11">
        <v>104925375</v>
      </c>
      <c r="AC738" s="11">
        <v>104935290</v>
      </c>
      <c r="AD738" s="11">
        <v>102813076</v>
      </c>
      <c r="AE738" s="11">
        <v>117352141</v>
      </c>
      <c r="AF738" s="11">
        <v>114347752</v>
      </c>
      <c r="AG738" s="11">
        <v>116228827</v>
      </c>
      <c r="AH738" s="11">
        <v>121934890</v>
      </c>
      <c r="AI738" s="11">
        <v>117548686</v>
      </c>
      <c r="AJ738" s="12">
        <v>116180521</v>
      </c>
      <c r="AK738" s="13">
        <v>117513869</v>
      </c>
      <c r="AL738" s="13">
        <v>119394618</v>
      </c>
      <c r="AM738" s="12"/>
      <c r="AN738" s="11">
        <v>314430296</v>
      </c>
      <c r="AO738" s="11">
        <v>306545824</v>
      </c>
      <c r="AP738" s="11">
        <v>301029213</v>
      </c>
      <c r="AQ738" s="11">
        <v>291888954</v>
      </c>
      <c r="AR738" s="11">
        <v>280744573</v>
      </c>
      <c r="AS738" s="11">
        <v>282612751</v>
      </c>
      <c r="AT738" s="11">
        <v>292393932</v>
      </c>
      <c r="AU738" s="11">
        <v>292044862</v>
      </c>
      <c r="AV738" s="11">
        <v>307098858</v>
      </c>
      <c r="AW738" s="11">
        <v>286619545</v>
      </c>
      <c r="AX738" s="11">
        <v>275875380</v>
      </c>
      <c r="AY738" s="11">
        <v>275396334</v>
      </c>
      <c r="AZ738" s="11">
        <v>273531727</v>
      </c>
      <c r="BA738" s="11">
        <v>274068067</v>
      </c>
      <c r="BB738" s="11">
        <v>273985349</v>
      </c>
      <c r="BC738" s="13">
        <v>278114050</v>
      </c>
      <c r="BD738" s="13">
        <v>281749849</v>
      </c>
      <c r="BE738" s="7">
        <v>426.47</v>
      </c>
    </row>
    <row r="739" spans="1:57">
      <c r="A739">
        <v>42203</v>
      </c>
      <c r="B739" t="s">
        <v>774</v>
      </c>
      <c r="C739" t="s">
        <v>777</v>
      </c>
      <c r="D739" s="11">
        <v>52318</v>
      </c>
      <c r="E739" s="11">
        <v>52081</v>
      </c>
      <c r="F739" s="11">
        <v>51887</v>
      </c>
      <c r="G739" s="11">
        <v>51655</v>
      </c>
      <c r="H739" s="11">
        <v>51273</v>
      </c>
      <c r="I739" s="11">
        <v>50946</v>
      </c>
      <c r="J739" s="11">
        <v>50452</v>
      </c>
      <c r="K739" s="11">
        <v>49962</v>
      </c>
      <c r="L739" s="11">
        <v>49419</v>
      </c>
      <c r="M739" s="11">
        <v>48949</v>
      </c>
      <c r="N739" s="11">
        <v>48524</v>
      </c>
      <c r="O739" s="11">
        <v>48279</v>
      </c>
      <c r="P739" s="11">
        <v>47846</v>
      </c>
      <c r="Q739" s="11">
        <v>47718</v>
      </c>
      <c r="R739" s="11">
        <v>47182</v>
      </c>
      <c r="S739" s="6">
        <v>46659</v>
      </c>
      <c r="T739" s="13">
        <v>46142</v>
      </c>
      <c r="U739" s="11"/>
      <c r="V739" s="11">
        <v>24084177</v>
      </c>
      <c r="W739" s="11">
        <v>21271262</v>
      </c>
      <c r="X739" s="11">
        <v>19294651</v>
      </c>
      <c r="Y739" s="11">
        <v>18980450</v>
      </c>
      <c r="Z739" s="11">
        <v>18612023</v>
      </c>
      <c r="AA739" s="11">
        <v>18312848</v>
      </c>
      <c r="AB739" s="11">
        <v>17556914</v>
      </c>
      <c r="AC739" s="11">
        <v>18760994</v>
      </c>
      <c r="AD739" s="11">
        <v>18477824</v>
      </c>
      <c r="AE739" s="11">
        <v>20604293</v>
      </c>
      <c r="AF739" s="11">
        <v>20584268</v>
      </c>
      <c r="AG739" s="11">
        <v>22382907</v>
      </c>
      <c r="AH739" s="11">
        <v>22042519</v>
      </c>
      <c r="AI739" s="11">
        <v>20956283</v>
      </c>
      <c r="AJ739" s="12">
        <v>23596303</v>
      </c>
      <c r="AK739" s="13">
        <v>23148396</v>
      </c>
      <c r="AL739" s="13">
        <v>23566225</v>
      </c>
      <c r="AM739" s="12"/>
      <c r="AN739" s="11">
        <v>50498376</v>
      </c>
      <c r="AO739" s="11">
        <v>48131767</v>
      </c>
      <c r="AP739" s="11">
        <v>47061599</v>
      </c>
      <c r="AQ739" s="11">
        <v>44921795</v>
      </c>
      <c r="AR739" s="11">
        <v>44678112</v>
      </c>
      <c r="AS739" s="11">
        <v>44299833</v>
      </c>
      <c r="AT739" s="11">
        <v>45150326</v>
      </c>
      <c r="AU739" s="11">
        <v>43908193</v>
      </c>
      <c r="AV739" s="11">
        <v>42803635</v>
      </c>
      <c r="AW739" s="11">
        <v>42090992</v>
      </c>
      <c r="AX739" s="11">
        <v>40239732</v>
      </c>
      <c r="AY739" s="11">
        <v>40491622</v>
      </c>
      <c r="AZ739" s="11">
        <v>40445529</v>
      </c>
      <c r="BA739" s="11">
        <v>41248603</v>
      </c>
      <c r="BB739" s="11">
        <v>40718833</v>
      </c>
      <c r="BC739" s="13">
        <v>41038392</v>
      </c>
      <c r="BD739" s="13">
        <v>42484270</v>
      </c>
      <c r="BE739" s="7">
        <v>82.78</v>
      </c>
    </row>
    <row r="740" spans="1:57">
      <c r="A740">
        <v>42204</v>
      </c>
      <c r="B740" t="s">
        <v>774</v>
      </c>
      <c r="C740" t="s">
        <v>778</v>
      </c>
      <c r="D740" s="11">
        <v>144556</v>
      </c>
      <c r="E740" s="11">
        <v>144418</v>
      </c>
      <c r="F740" s="11">
        <v>144364</v>
      </c>
      <c r="G740" s="11">
        <v>144510</v>
      </c>
      <c r="H740" s="11">
        <v>144414</v>
      </c>
      <c r="I740" s="11">
        <v>144556</v>
      </c>
      <c r="J740" s="11">
        <v>143952</v>
      </c>
      <c r="K740" s="11">
        <v>143011</v>
      </c>
      <c r="L740" s="11">
        <v>142244</v>
      </c>
      <c r="M740" s="11">
        <v>141788</v>
      </c>
      <c r="N740" s="11">
        <v>141662</v>
      </c>
      <c r="O740" s="11">
        <v>141325</v>
      </c>
      <c r="P740" s="11">
        <v>140625</v>
      </c>
      <c r="Q740" s="11">
        <v>140323</v>
      </c>
      <c r="R740" s="11">
        <v>139853</v>
      </c>
      <c r="S740" s="6">
        <v>139365</v>
      </c>
      <c r="T740" s="13">
        <v>138585</v>
      </c>
      <c r="U740" s="11"/>
      <c r="V740" s="11">
        <v>61894083</v>
      </c>
      <c r="W740" s="11">
        <v>59633323</v>
      </c>
      <c r="X740" s="11">
        <v>62524460</v>
      </c>
      <c r="Y740" s="11">
        <v>60124442</v>
      </c>
      <c r="Z740" s="11">
        <v>61212728</v>
      </c>
      <c r="AA740" s="11">
        <v>61662753</v>
      </c>
      <c r="AB740" s="11">
        <v>63723961</v>
      </c>
      <c r="AC740" s="11">
        <v>56799721</v>
      </c>
      <c r="AD740" s="11">
        <v>61037138</v>
      </c>
      <c r="AE740" s="11">
        <v>65728162</v>
      </c>
      <c r="AF740" s="11">
        <v>62688910</v>
      </c>
      <c r="AG740" s="11">
        <v>62632764</v>
      </c>
      <c r="AH740" s="11">
        <v>67373809</v>
      </c>
      <c r="AI740" s="11">
        <v>64187447</v>
      </c>
      <c r="AJ740" s="12">
        <v>64044315</v>
      </c>
      <c r="AK740" s="13">
        <v>63858764</v>
      </c>
      <c r="AL740" s="13">
        <v>65244617</v>
      </c>
      <c r="AM740" s="12"/>
      <c r="AN740" s="11">
        <v>167451125</v>
      </c>
      <c r="AO740" s="11">
        <v>166337227</v>
      </c>
      <c r="AP740" s="11">
        <v>162621627</v>
      </c>
      <c r="AQ740" s="11">
        <v>157823904</v>
      </c>
      <c r="AR740" s="11">
        <v>156111016</v>
      </c>
      <c r="AS740" s="11">
        <v>156476711</v>
      </c>
      <c r="AT740" s="11">
        <v>158857883</v>
      </c>
      <c r="AU740" s="11">
        <v>158194302</v>
      </c>
      <c r="AV740" s="11">
        <v>157389962</v>
      </c>
      <c r="AW740" s="11">
        <v>157691605</v>
      </c>
      <c r="AX740" s="11">
        <v>146744810</v>
      </c>
      <c r="AY740" s="11">
        <v>147346261</v>
      </c>
      <c r="AZ740" s="11">
        <v>148004765</v>
      </c>
      <c r="BA740" s="11">
        <v>146478335</v>
      </c>
      <c r="BB740" s="11">
        <v>147396648</v>
      </c>
      <c r="BC740" s="13">
        <v>149822402</v>
      </c>
      <c r="BD740" s="13">
        <v>154778872</v>
      </c>
      <c r="BE740" s="7">
        <v>321.25</v>
      </c>
    </row>
    <row r="741" spans="1:57">
      <c r="A741">
        <v>42205</v>
      </c>
      <c r="B741" t="s">
        <v>774</v>
      </c>
      <c r="C741" t="s">
        <v>779</v>
      </c>
      <c r="D741" s="11">
        <v>85699</v>
      </c>
      <c r="E741" s="11">
        <v>86274</v>
      </c>
      <c r="F741" s="11">
        <v>87176</v>
      </c>
      <c r="G741" s="11">
        <v>88106</v>
      </c>
      <c r="H741" s="11">
        <v>88835</v>
      </c>
      <c r="I741" s="11">
        <v>89707</v>
      </c>
      <c r="J741" s="11">
        <v>90211</v>
      </c>
      <c r="K741" s="11">
        <v>91008</v>
      </c>
      <c r="L741" s="11">
        <v>91283</v>
      </c>
      <c r="M741" s="11">
        <v>91763</v>
      </c>
      <c r="N741" s="11">
        <v>92201</v>
      </c>
      <c r="O741" s="11">
        <v>92537</v>
      </c>
      <c r="P741" s="11">
        <v>92981</v>
      </c>
      <c r="Q741" s="11">
        <v>93706</v>
      </c>
      <c r="R741" s="11">
        <v>94071</v>
      </c>
      <c r="S741" s="6">
        <v>94476</v>
      </c>
      <c r="T741" s="13">
        <v>94952</v>
      </c>
      <c r="U741" s="11"/>
      <c r="V741" s="11">
        <v>31809853</v>
      </c>
      <c r="W741" s="11">
        <v>32692047</v>
      </c>
      <c r="X741" s="11">
        <v>33740149</v>
      </c>
      <c r="Y741" s="11">
        <v>33889789</v>
      </c>
      <c r="Z741" s="11">
        <v>30518191</v>
      </c>
      <c r="AA741" s="11">
        <v>31160196</v>
      </c>
      <c r="AB741" s="11">
        <v>30936301</v>
      </c>
      <c r="AC741" s="11">
        <v>32416337</v>
      </c>
      <c r="AD741" s="11">
        <v>32269199</v>
      </c>
      <c r="AE741" s="11">
        <v>35340165</v>
      </c>
      <c r="AF741" s="11">
        <v>38671004</v>
      </c>
      <c r="AG741" s="11">
        <v>35907204</v>
      </c>
      <c r="AH741" s="11">
        <v>37921386</v>
      </c>
      <c r="AI741" s="11">
        <v>38249663</v>
      </c>
      <c r="AJ741" s="12">
        <v>37117482</v>
      </c>
      <c r="AK741" s="13">
        <v>38060611</v>
      </c>
      <c r="AL741" s="13">
        <v>39525247</v>
      </c>
      <c r="AM741" s="12"/>
      <c r="AN741" s="11">
        <v>104284285</v>
      </c>
      <c r="AO741" s="11">
        <v>104379361</v>
      </c>
      <c r="AP741" s="11">
        <v>102092460</v>
      </c>
      <c r="AQ741" s="11">
        <v>99350223</v>
      </c>
      <c r="AR741" s="11">
        <v>97972976</v>
      </c>
      <c r="AS741" s="11">
        <v>98203250</v>
      </c>
      <c r="AT741" s="11">
        <v>102505895</v>
      </c>
      <c r="AU741" s="11">
        <v>103331081</v>
      </c>
      <c r="AV741" s="11">
        <v>104600473</v>
      </c>
      <c r="AW741" s="11">
        <v>103471391</v>
      </c>
      <c r="AX741" s="11">
        <v>98893810</v>
      </c>
      <c r="AY741" s="11">
        <v>99728868</v>
      </c>
      <c r="AZ741" s="11">
        <v>101007333</v>
      </c>
      <c r="BA741" s="11">
        <v>101250141</v>
      </c>
      <c r="BB741" s="11">
        <v>101199438</v>
      </c>
      <c r="BC741" s="13">
        <v>106011162</v>
      </c>
      <c r="BD741" s="13">
        <v>108330511</v>
      </c>
      <c r="BE741" s="7">
        <v>126.56</v>
      </c>
    </row>
    <row r="742" spans="1:57">
      <c r="A742">
        <v>42207</v>
      </c>
      <c r="B742" t="s">
        <v>774</v>
      </c>
      <c r="C742" t="s">
        <v>780</v>
      </c>
      <c r="D742" s="11">
        <v>42258</v>
      </c>
      <c r="E742" s="11">
        <v>41833</v>
      </c>
      <c r="F742" s="11">
        <v>41332</v>
      </c>
      <c r="G742" s="11">
        <v>40670</v>
      </c>
      <c r="H742" s="11">
        <v>40073</v>
      </c>
      <c r="I742" s="11">
        <v>39371</v>
      </c>
      <c r="J742" s="11">
        <v>38691</v>
      </c>
      <c r="K742" s="11">
        <v>37821</v>
      </c>
      <c r="L742" s="11">
        <v>37221</v>
      </c>
      <c r="M742" s="11">
        <v>36584</v>
      </c>
      <c r="N742" s="11">
        <v>36024</v>
      </c>
      <c r="O742" s="11">
        <v>35365</v>
      </c>
      <c r="P742" s="11">
        <v>34717</v>
      </c>
      <c r="Q742" s="11">
        <v>34366</v>
      </c>
      <c r="R742" s="11">
        <v>33708</v>
      </c>
      <c r="S742" s="6">
        <v>33094</v>
      </c>
      <c r="T742" s="13">
        <v>32515</v>
      </c>
      <c r="U742" s="11"/>
      <c r="V742" s="11">
        <v>25616904</v>
      </c>
      <c r="W742" s="11">
        <v>25353485</v>
      </c>
      <c r="X742" s="11">
        <v>25752951</v>
      </c>
      <c r="Y742" s="11">
        <v>25302826</v>
      </c>
      <c r="Z742" s="11">
        <v>23692007</v>
      </c>
      <c r="AA742" s="11">
        <v>24094481</v>
      </c>
      <c r="AB742" s="11">
        <v>21682581</v>
      </c>
      <c r="AC742" s="11">
        <v>23324181</v>
      </c>
      <c r="AD742" s="11">
        <v>22090443</v>
      </c>
      <c r="AE742" s="11">
        <v>23753128</v>
      </c>
      <c r="AF742" s="11">
        <v>24258959</v>
      </c>
      <c r="AG742" s="11">
        <v>24791648</v>
      </c>
      <c r="AH742" s="11">
        <v>24622943</v>
      </c>
      <c r="AI742" s="11">
        <v>23275721</v>
      </c>
      <c r="AJ742" s="12">
        <v>28133803</v>
      </c>
      <c r="AK742" s="13">
        <v>28268491</v>
      </c>
      <c r="AL742" s="13">
        <v>26797259</v>
      </c>
      <c r="AM742" s="12"/>
      <c r="AN742" s="11">
        <v>37551400</v>
      </c>
      <c r="AO742" s="11">
        <v>36974622</v>
      </c>
      <c r="AP742" s="11">
        <v>34041575</v>
      </c>
      <c r="AQ742" s="11">
        <v>32481724</v>
      </c>
      <c r="AR742" s="11">
        <v>31351490</v>
      </c>
      <c r="AS742" s="11">
        <v>30360788</v>
      </c>
      <c r="AT742" s="11">
        <v>31454010</v>
      </c>
      <c r="AU742" s="11">
        <v>30554390</v>
      </c>
      <c r="AV742" s="11">
        <v>31230947</v>
      </c>
      <c r="AW742" s="11">
        <v>29715827</v>
      </c>
      <c r="AX742" s="11">
        <v>27845152</v>
      </c>
      <c r="AY742" s="11">
        <v>27817141</v>
      </c>
      <c r="AZ742" s="11">
        <v>27868383</v>
      </c>
      <c r="BA742" s="11">
        <v>27544336</v>
      </c>
      <c r="BB742" s="11">
        <v>27786338</v>
      </c>
      <c r="BC742" s="13">
        <v>27587227</v>
      </c>
      <c r="BD742" s="13">
        <v>28687714</v>
      </c>
      <c r="BE742" s="7">
        <v>235.63</v>
      </c>
    </row>
    <row r="743" spans="1:57">
      <c r="A743">
        <v>42208</v>
      </c>
      <c r="B743" t="s">
        <v>774</v>
      </c>
      <c r="C743" t="s">
        <v>781</v>
      </c>
      <c r="D743" s="11">
        <v>28933</v>
      </c>
      <c r="E743" s="11">
        <v>28715</v>
      </c>
      <c r="F743" s="11">
        <v>28472</v>
      </c>
      <c r="G743" s="11">
        <v>28240</v>
      </c>
      <c r="H743" s="11">
        <v>27878</v>
      </c>
      <c r="I743" s="11">
        <v>27640</v>
      </c>
      <c r="J743" s="11">
        <v>27126</v>
      </c>
      <c r="K743" s="11">
        <v>26636</v>
      </c>
      <c r="L743" s="11">
        <v>26255</v>
      </c>
      <c r="M743" s="11">
        <v>25836</v>
      </c>
      <c r="N743" s="11">
        <v>25544</v>
      </c>
      <c r="O743" s="11">
        <v>25296</v>
      </c>
      <c r="P743" s="11">
        <v>24791</v>
      </c>
      <c r="Q743" s="11">
        <v>24603</v>
      </c>
      <c r="R743" s="11">
        <v>24308</v>
      </c>
      <c r="S743" s="6">
        <v>23933</v>
      </c>
      <c r="T743" s="13">
        <v>23593</v>
      </c>
      <c r="U743" s="11"/>
      <c r="V743" s="11">
        <v>21354176</v>
      </c>
      <c r="W743" s="11">
        <v>20833201</v>
      </c>
      <c r="X743" s="11">
        <v>19956302</v>
      </c>
      <c r="Y743" s="11">
        <v>18982440</v>
      </c>
      <c r="Z743" s="11">
        <v>17577595</v>
      </c>
      <c r="AA743" s="11">
        <v>19411934</v>
      </c>
      <c r="AB743" s="11">
        <v>17019430</v>
      </c>
      <c r="AC743" s="11">
        <v>19050692</v>
      </c>
      <c r="AD743" s="11">
        <v>17302138</v>
      </c>
      <c r="AE743" s="11">
        <v>17710739</v>
      </c>
      <c r="AF743" s="11">
        <v>19446024</v>
      </c>
      <c r="AG743" s="11">
        <v>17232083</v>
      </c>
      <c r="AH743" s="11">
        <v>16534048</v>
      </c>
      <c r="AI743" s="11">
        <v>17582884</v>
      </c>
      <c r="AJ743" s="12">
        <v>18372957</v>
      </c>
      <c r="AK743" s="13">
        <v>20310993</v>
      </c>
      <c r="AL743" s="13">
        <v>20432913</v>
      </c>
      <c r="AM743" s="12"/>
      <c r="AN743" s="11">
        <v>25965585</v>
      </c>
      <c r="AO743" s="11">
        <v>24642779</v>
      </c>
      <c r="AP743" s="11">
        <v>23437835</v>
      </c>
      <c r="AQ743" s="11">
        <v>22654182</v>
      </c>
      <c r="AR743" s="11">
        <v>21943399</v>
      </c>
      <c r="AS743" s="11">
        <v>21883989</v>
      </c>
      <c r="AT743" s="11">
        <v>22381208</v>
      </c>
      <c r="AU743" s="11">
        <v>21993888</v>
      </c>
      <c r="AV743" s="11">
        <v>21817223</v>
      </c>
      <c r="AW743" s="11">
        <v>21368180</v>
      </c>
      <c r="AX743" s="11">
        <v>20219176</v>
      </c>
      <c r="AY743" s="11">
        <v>20143140</v>
      </c>
      <c r="AZ743" s="11">
        <v>20349966</v>
      </c>
      <c r="BA743" s="11">
        <v>20053478</v>
      </c>
      <c r="BB743" s="11">
        <v>19541554</v>
      </c>
      <c r="BC743" s="13">
        <v>19778073</v>
      </c>
      <c r="BD743" s="13">
        <v>20750467</v>
      </c>
      <c r="BE743" s="7">
        <v>130.38</v>
      </c>
    </row>
    <row r="744" spans="1:57">
      <c r="A744">
        <v>42209</v>
      </c>
      <c r="B744" t="s">
        <v>774</v>
      </c>
      <c r="C744" t="s">
        <v>782</v>
      </c>
      <c r="D744" s="11">
        <v>41542</v>
      </c>
      <c r="E744" s="11">
        <v>41031</v>
      </c>
      <c r="F744" s="11">
        <v>40743</v>
      </c>
      <c r="G744" s="11">
        <v>40399</v>
      </c>
      <c r="H744" s="11">
        <v>39983</v>
      </c>
      <c r="I744" s="11">
        <v>39193</v>
      </c>
      <c r="J744" s="11">
        <v>38197</v>
      </c>
      <c r="K744" s="11">
        <v>37212</v>
      </c>
      <c r="L744" s="11">
        <v>36417</v>
      </c>
      <c r="M744" s="11">
        <v>35724</v>
      </c>
      <c r="N744" s="11">
        <v>35028</v>
      </c>
      <c r="O744" s="11">
        <v>34367</v>
      </c>
      <c r="P744" s="11">
        <v>33765</v>
      </c>
      <c r="Q744" s="11">
        <v>33553</v>
      </c>
      <c r="R744" s="11">
        <v>32865</v>
      </c>
      <c r="S744" s="6">
        <v>32362</v>
      </c>
      <c r="T744" s="13">
        <v>31661</v>
      </c>
      <c r="U744" s="11"/>
      <c r="V744" s="11">
        <v>36815160</v>
      </c>
      <c r="W744" s="11">
        <v>39909880</v>
      </c>
      <c r="X744" s="11">
        <v>40533443</v>
      </c>
      <c r="Y744" s="11">
        <v>44960944</v>
      </c>
      <c r="Z744" s="11">
        <v>37000293</v>
      </c>
      <c r="AA744" s="11">
        <v>34572185</v>
      </c>
      <c r="AB744" s="11">
        <v>36750765</v>
      </c>
      <c r="AC744" s="11">
        <v>30229183</v>
      </c>
      <c r="AD744" s="11">
        <v>29863002</v>
      </c>
      <c r="AE744" s="11">
        <v>32333149</v>
      </c>
      <c r="AF744" s="11">
        <v>33457428</v>
      </c>
      <c r="AG744" s="11">
        <v>32470842</v>
      </c>
      <c r="AH744" s="11">
        <v>30525775</v>
      </c>
      <c r="AI744" s="11">
        <v>34852730</v>
      </c>
      <c r="AJ744" s="12">
        <v>36435347</v>
      </c>
      <c r="AK744" s="13">
        <v>33113083</v>
      </c>
      <c r="AL744" s="13">
        <v>30456931</v>
      </c>
      <c r="AM744" s="12"/>
      <c r="AN744" s="11">
        <v>45916790</v>
      </c>
      <c r="AO744" s="11">
        <v>44493079</v>
      </c>
      <c r="AP744" s="11">
        <v>42775846</v>
      </c>
      <c r="AQ744" s="11">
        <v>41484244</v>
      </c>
      <c r="AR744" s="11">
        <v>40529441</v>
      </c>
      <c r="AS744" s="11">
        <v>39369574</v>
      </c>
      <c r="AT744" s="11">
        <v>38361323</v>
      </c>
      <c r="AU744" s="11">
        <v>35742536</v>
      </c>
      <c r="AV744" s="11">
        <v>33816498</v>
      </c>
      <c r="AW744" s="11">
        <v>32460806</v>
      </c>
      <c r="AX744" s="11">
        <v>30842011</v>
      </c>
      <c r="AY744" s="11">
        <v>30159799</v>
      </c>
      <c r="AZ744" s="11">
        <v>29913274</v>
      </c>
      <c r="BA744" s="11">
        <v>29478197</v>
      </c>
      <c r="BB744" s="11">
        <v>29957826</v>
      </c>
      <c r="BC744" s="13">
        <v>31016731</v>
      </c>
      <c r="BD744" s="13">
        <v>32732403</v>
      </c>
      <c r="BE744" s="7">
        <v>708.85</v>
      </c>
    </row>
    <row r="745" spans="1:57">
      <c r="A745">
        <v>42210</v>
      </c>
      <c r="B745" t="s">
        <v>774</v>
      </c>
      <c r="C745" t="s">
        <v>783</v>
      </c>
      <c r="D745" s="11">
        <v>34127</v>
      </c>
      <c r="E745" s="11">
        <v>33790</v>
      </c>
      <c r="F745" s="11">
        <v>33631</v>
      </c>
      <c r="G745" s="11">
        <v>33236</v>
      </c>
      <c r="H745" s="11">
        <v>32807</v>
      </c>
      <c r="I745" s="11">
        <v>32462</v>
      </c>
      <c r="J745" s="11">
        <v>31843</v>
      </c>
      <c r="K745" s="11">
        <v>31482</v>
      </c>
      <c r="L745" s="11">
        <v>30967</v>
      </c>
      <c r="M745" s="11">
        <v>30589</v>
      </c>
      <c r="N745" s="11">
        <v>29999</v>
      </c>
      <c r="O745" s="11">
        <v>29589</v>
      </c>
      <c r="P745" s="11">
        <v>29139</v>
      </c>
      <c r="Q745" s="11">
        <v>28957</v>
      </c>
      <c r="R745" s="11">
        <v>28445</v>
      </c>
      <c r="S745" s="6">
        <v>27935</v>
      </c>
      <c r="T745" s="13">
        <v>27521</v>
      </c>
      <c r="U745" s="11"/>
      <c r="V745" s="11">
        <v>23284765</v>
      </c>
      <c r="W745" s="11">
        <v>21111340</v>
      </c>
      <c r="X745" s="11">
        <v>21574702</v>
      </c>
      <c r="Y745" s="11">
        <v>22578387</v>
      </c>
      <c r="Z745" s="11">
        <v>21525761</v>
      </c>
      <c r="AA745" s="11">
        <v>21242907</v>
      </c>
      <c r="AB745" s="11">
        <v>21311588</v>
      </c>
      <c r="AC745" s="11">
        <v>21210977</v>
      </c>
      <c r="AD745" s="11">
        <v>23020513</v>
      </c>
      <c r="AE745" s="11">
        <v>26246506</v>
      </c>
      <c r="AF745" s="11">
        <v>28034636</v>
      </c>
      <c r="AG745" s="11">
        <v>25870377</v>
      </c>
      <c r="AH745" s="11">
        <v>20824364</v>
      </c>
      <c r="AI745" s="11">
        <v>23400660</v>
      </c>
      <c r="AJ745" s="12">
        <v>21945080</v>
      </c>
      <c r="AK745" s="13">
        <v>22343979</v>
      </c>
      <c r="AL745" s="13">
        <v>21882404</v>
      </c>
      <c r="AM745" s="12"/>
      <c r="AN745" s="11">
        <v>28853089</v>
      </c>
      <c r="AO745" s="11">
        <v>28225787</v>
      </c>
      <c r="AP745" s="11">
        <v>27073681</v>
      </c>
      <c r="AQ745" s="11">
        <v>26498126</v>
      </c>
      <c r="AR745" s="11">
        <v>25679149</v>
      </c>
      <c r="AS745" s="11">
        <v>25998827</v>
      </c>
      <c r="AT745" s="11">
        <v>26090233</v>
      </c>
      <c r="AU745" s="11">
        <v>24754228</v>
      </c>
      <c r="AV745" s="11">
        <v>24402069</v>
      </c>
      <c r="AW745" s="11">
        <v>23561120</v>
      </c>
      <c r="AX745" s="11">
        <v>22662682</v>
      </c>
      <c r="AY745" s="11">
        <v>22053941</v>
      </c>
      <c r="AZ745" s="11">
        <v>22273005</v>
      </c>
      <c r="BA745" s="11">
        <v>21664437</v>
      </c>
      <c r="BB745" s="11">
        <v>21537739</v>
      </c>
      <c r="BC745" s="13">
        <v>21239538</v>
      </c>
      <c r="BD745" s="13">
        <v>21803765</v>
      </c>
      <c r="BE745" s="7">
        <v>138.56</v>
      </c>
    </row>
    <row r="746" spans="1:57">
      <c r="A746">
        <v>42211</v>
      </c>
      <c r="B746" t="s">
        <v>774</v>
      </c>
      <c r="C746" t="s">
        <v>784</v>
      </c>
      <c r="D746" s="11">
        <v>49533</v>
      </c>
      <c r="E746" s="11">
        <v>48889</v>
      </c>
      <c r="F746" s="11">
        <v>48353</v>
      </c>
      <c r="G746" s="11">
        <v>47580</v>
      </c>
      <c r="H746" s="11">
        <v>46905</v>
      </c>
      <c r="I746" s="11">
        <v>46179</v>
      </c>
      <c r="J746" s="11">
        <v>45238</v>
      </c>
      <c r="K746" s="11">
        <v>44167</v>
      </c>
      <c r="L746" s="11">
        <v>43264</v>
      </c>
      <c r="M746" s="11">
        <v>42652</v>
      </c>
      <c r="N746" s="11">
        <v>41989</v>
      </c>
      <c r="O746" s="11">
        <v>41274</v>
      </c>
      <c r="P746" s="11">
        <v>40426</v>
      </c>
      <c r="Q746" s="11">
        <v>40310</v>
      </c>
      <c r="R746" s="11">
        <v>39545</v>
      </c>
      <c r="S746" s="6">
        <v>38888</v>
      </c>
      <c r="T746" s="13">
        <v>38215</v>
      </c>
      <c r="U746" s="11"/>
      <c r="V746" s="11">
        <v>33709491</v>
      </c>
      <c r="W746" s="11">
        <v>32735216</v>
      </c>
      <c r="X746" s="11">
        <v>35934799</v>
      </c>
      <c r="Y746" s="11">
        <v>35166623</v>
      </c>
      <c r="Z746" s="11">
        <v>31850840</v>
      </c>
      <c r="AA746" s="11">
        <v>31541061</v>
      </c>
      <c r="AB746" s="11">
        <v>30226794</v>
      </c>
      <c r="AC746" s="11">
        <v>27005935</v>
      </c>
      <c r="AD746" s="11">
        <v>25852455</v>
      </c>
      <c r="AE746" s="11">
        <v>29498496</v>
      </c>
      <c r="AF746" s="11">
        <v>30431031</v>
      </c>
      <c r="AG746" s="11">
        <v>28830161</v>
      </c>
      <c r="AH746" s="11">
        <v>28743235</v>
      </c>
      <c r="AI746" s="11">
        <v>31610305</v>
      </c>
      <c r="AJ746" s="12">
        <v>31775841</v>
      </c>
      <c r="AK746" s="13">
        <v>30220205</v>
      </c>
      <c r="AL746" s="13">
        <v>29758316</v>
      </c>
      <c r="AM746" s="12"/>
      <c r="AN746" s="11">
        <v>45340326</v>
      </c>
      <c r="AO746" s="11">
        <v>43896249</v>
      </c>
      <c r="AP746" s="11">
        <v>42610062</v>
      </c>
      <c r="AQ746" s="11">
        <v>41249316</v>
      </c>
      <c r="AR746" s="11">
        <v>38677290</v>
      </c>
      <c r="AS746" s="11">
        <v>38422969</v>
      </c>
      <c r="AT746" s="11">
        <v>38504466</v>
      </c>
      <c r="AU746" s="11">
        <v>37243901</v>
      </c>
      <c r="AV746" s="11">
        <v>38863961</v>
      </c>
      <c r="AW746" s="11">
        <v>37895055</v>
      </c>
      <c r="AX746" s="11">
        <v>32708438</v>
      </c>
      <c r="AY746" s="11">
        <v>32324704</v>
      </c>
      <c r="AZ746" s="11">
        <v>32208601</v>
      </c>
      <c r="BA746" s="11">
        <v>45392695</v>
      </c>
      <c r="BB746" s="11">
        <v>32038626</v>
      </c>
      <c r="BC746" s="13">
        <v>33394592</v>
      </c>
      <c r="BD746" s="13">
        <v>33777171</v>
      </c>
      <c r="BE746" s="7">
        <v>420.85</v>
      </c>
    </row>
    <row r="747" spans="1:57">
      <c r="A747">
        <v>42212</v>
      </c>
      <c r="B747" t="s">
        <v>774</v>
      </c>
      <c r="C747" t="s">
        <v>785</v>
      </c>
      <c r="D747" s="11">
        <v>35638</v>
      </c>
      <c r="E747" s="11">
        <v>35584</v>
      </c>
      <c r="F747" s="11">
        <v>35416</v>
      </c>
      <c r="G747" s="11">
        <v>34969</v>
      </c>
      <c r="H747" s="11">
        <v>34521</v>
      </c>
      <c r="I747" s="11">
        <v>34085</v>
      </c>
      <c r="J747" s="11">
        <v>33547</v>
      </c>
      <c r="K747" s="11">
        <v>32923</v>
      </c>
      <c r="L747" s="11">
        <v>32328</v>
      </c>
      <c r="M747" s="11">
        <v>31889</v>
      </c>
      <c r="N747" s="11">
        <v>31410</v>
      </c>
      <c r="O747" s="11">
        <v>31006</v>
      </c>
      <c r="P747" s="11">
        <v>30543</v>
      </c>
      <c r="Q747" s="11">
        <v>30200</v>
      </c>
      <c r="R747" s="11">
        <v>29646</v>
      </c>
      <c r="S747" s="6">
        <v>29074</v>
      </c>
      <c r="T747" s="13">
        <v>28596</v>
      </c>
      <c r="U747" s="11"/>
      <c r="V747" s="11">
        <v>24115510</v>
      </c>
      <c r="W747" s="11">
        <v>23368539</v>
      </c>
      <c r="X747" s="11">
        <v>23973152</v>
      </c>
      <c r="Y747" s="11">
        <v>22286201</v>
      </c>
      <c r="Z747" s="11">
        <v>23365199</v>
      </c>
      <c r="AA747" s="11">
        <v>23193106</v>
      </c>
      <c r="AB747" s="11">
        <v>19770783</v>
      </c>
      <c r="AC747" s="11">
        <v>18911279</v>
      </c>
      <c r="AD747" s="11">
        <v>19850577</v>
      </c>
      <c r="AE747" s="11">
        <v>20831339</v>
      </c>
      <c r="AF747" s="11">
        <v>25349177</v>
      </c>
      <c r="AG747" s="11">
        <v>22465739</v>
      </c>
      <c r="AH747" s="11">
        <v>21953017</v>
      </c>
      <c r="AI747" s="11">
        <v>20548463</v>
      </c>
      <c r="AJ747" s="12">
        <v>24021555</v>
      </c>
      <c r="AK747" s="13">
        <v>21494052</v>
      </c>
      <c r="AL747" s="13">
        <v>21929928</v>
      </c>
      <c r="AM747" s="12"/>
      <c r="AN747" s="11">
        <v>30989205</v>
      </c>
      <c r="AO747" s="11">
        <v>29860533</v>
      </c>
      <c r="AP747" s="11">
        <v>28123331</v>
      </c>
      <c r="AQ747" s="11">
        <v>27713010</v>
      </c>
      <c r="AR747" s="11">
        <v>26898945</v>
      </c>
      <c r="AS747" s="11">
        <v>27047156</v>
      </c>
      <c r="AT747" s="11">
        <v>27464725</v>
      </c>
      <c r="AU747" s="11">
        <v>26823002</v>
      </c>
      <c r="AV747" s="11">
        <v>26461117</v>
      </c>
      <c r="AW747" s="11">
        <v>26221195</v>
      </c>
      <c r="AX747" s="11">
        <v>25051036</v>
      </c>
      <c r="AY747" s="11">
        <v>25283317</v>
      </c>
      <c r="AZ747" s="11">
        <v>24950446</v>
      </c>
      <c r="BA747" s="11">
        <v>25249652</v>
      </c>
      <c r="BB747" s="11">
        <v>25162870</v>
      </c>
      <c r="BC747" s="13">
        <v>24934073</v>
      </c>
      <c r="BD747" s="13">
        <v>25813616</v>
      </c>
      <c r="BE747" s="7">
        <v>241.95</v>
      </c>
    </row>
    <row r="748" spans="1:57">
      <c r="A748">
        <v>42213</v>
      </c>
      <c r="B748" t="s">
        <v>774</v>
      </c>
      <c r="C748" t="s">
        <v>786</v>
      </c>
      <c r="D748" s="11">
        <v>53162</v>
      </c>
      <c r="E748" s="11">
        <v>52840</v>
      </c>
      <c r="F748" s="11">
        <v>52480</v>
      </c>
      <c r="G748" s="11">
        <v>52144</v>
      </c>
      <c r="H748" s="11">
        <v>51769</v>
      </c>
      <c r="I748" s="11">
        <v>51386</v>
      </c>
      <c r="J748" s="11">
        <v>50812</v>
      </c>
      <c r="K748" s="11">
        <v>50027</v>
      </c>
      <c r="L748" s="11">
        <v>49584</v>
      </c>
      <c r="M748" s="11">
        <v>49139</v>
      </c>
      <c r="N748" s="11">
        <v>48591</v>
      </c>
      <c r="O748" s="11">
        <v>47891</v>
      </c>
      <c r="P748" s="11">
        <v>47274</v>
      </c>
      <c r="Q748" s="11">
        <v>46888</v>
      </c>
      <c r="R748" s="11">
        <v>46106</v>
      </c>
      <c r="S748" s="6">
        <v>45335</v>
      </c>
      <c r="T748" s="13">
        <v>44725</v>
      </c>
      <c r="U748" s="11"/>
      <c r="V748" s="11">
        <v>27432081</v>
      </c>
      <c r="W748" s="11">
        <v>25907553</v>
      </c>
      <c r="X748" s="11">
        <v>27172700</v>
      </c>
      <c r="Y748" s="11">
        <v>27494730</v>
      </c>
      <c r="Z748" s="11">
        <v>25308415</v>
      </c>
      <c r="AA748" s="11">
        <v>26316446</v>
      </c>
      <c r="AB748" s="11">
        <v>25420527</v>
      </c>
      <c r="AC748" s="11">
        <v>25458280</v>
      </c>
      <c r="AD748" s="11">
        <v>24873206</v>
      </c>
      <c r="AE748" s="11">
        <v>29186956</v>
      </c>
      <c r="AF748" s="11">
        <v>29308260</v>
      </c>
      <c r="AG748" s="11">
        <v>27816189</v>
      </c>
      <c r="AH748" s="11">
        <v>27915654</v>
      </c>
      <c r="AI748" s="11">
        <v>28398537</v>
      </c>
      <c r="AJ748" s="12">
        <v>28951180</v>
      </c>
      <c r="AK748" s="13">
        <v>28578537</v>
      </c>
      <c r="AL748" s="13">
        <v>29530393</v>
      </c>
      <c r="AM748" s="12"/>
      <c r="AN748" s="11">
        <v>42327799</v>
      </c>
      <c r="AO748" s="11">
        <v>41047587</v>
      </c>
      <c r="AP748" s="11">
        <v>39496759</v>
      </c>
      <c r="AQ748" s="11">
        <v>37742900</v>
      </c>
      <c r="AR748" s="11">
        <v>38032421</v>
      </c>
      <c r="AS748" s="11">
        <v>38035711</v>
      </c>
      <c r="AT748" s="11">
        <v>38346075</v>
      </c>
      <c r="AU748" s="11">
        <v>37400490</v>
      </c>
      <c r="AV748" s="11">
        <v>35635592</v>
      </c>
      <c r="AW748" s="11">
        <v>35661003</v>
      </c>
      <c r="AX748" s="11">
        <v>34575206</v>
      </c>
      <c r="AY748" s="11">
        <v>35486167</v>
      </c>
      <c r="AZ748" s="11">
        <v>35790918</v>
      </c>
      <c r="BA748" s="11">
        <v>34393228</v>
      </c>
      <c r="BB748" s="11">
        <v>35045586</v>
      </c>
      <c r="BC748" s="13">
        <v>35398992</v>
      </c>
      <c r="BD748" s="13">
        <v>37751288</v>
      </c>
      <c r="BE748" s="7">
        <v>206.92</v>
      </c>
    </row>
    <row r="749" spans="1:57">
      <c r="A749">
        <v>42214</v>
      </c>
      <c r="B749" t="s">
        <v>774</v>
      </c>
      <c r="C749" t="s">
        <v>787</v>
      </c>
      <c r="D749" s="11">
        <v>59009</v>
      </c>
      <c r="E749" s="11">
        <v>58394</v>
      </c>
      <c r="F749" s="11">
        <v>57919</v>
      </c>
      <c r="G749" s="11">
        <v>57358</v>
      </c>
      <c r="H749" s="11">
        <v>56756</v>
      </c>
      <c r="I749" s="11">
        <v>56096</v>
      </c>
      <c r="J749" s="11">
        <v>55362</v>
      </c>
      <c r="K749" s="11">
        <v>54430</v>
      </c>
      <c r="L749" s="11">
        <v>53672</v>
      </c>
      <c r="M749" s="11">
        <v>52928</v>
      </c>
      <c r="N749" s="11">
        <v>52128</v>
      </c>
      <c r="O749" s="11">
        <v>51470</v>
      </c>
      <c r="P749" s="11">
        <v>50561</v>
      </c>
      <c r="Q749" s="11">
        <v>50190</v>
      </c>
      <c r="R749" s="11">
        <v>49381</v>
      </c>
      <c r="S749" s="6">
        <v>48525</v>
      </c>
      <c r="T749" s="13">
        <v>47768</v>
      </c>
      <c r="U749" s="11"/>
      <c r="V749" s="11">
        <v>30391342</v>
      </c>
      <c r="W749" s="11">
        <v>30765083</v>
      </c>
      <c r="X749" s="11">
        <v>31731293</v>
      </c>
      <c r="Y749" s="11">
        <v>31903660</v>
      </c>
      <c r="Z749" s="11">
        <v>29412131</v>
      </c>
      <c r="AA749" s="11">
        <v>28267151</v>
      </c>
      <c r="AB749" s="11">
        <v>26453821</v>
      </c>
      <c r="AC749" s="11">
        <v>27453680</v>
      </c>
      <c r="AD749" s="11">
        <v>28763228</v>
      </c>
      <c r="AE749" s="11">
        <v>32399535</v>
      </c>
      <c r="AF749" s="11">
        <v>30650032</v>
      </c>
      <c r="AG749" s="11">
        <v>30694767</v>
      </c>
      <c r="AH749" s="11">
        <v>29642990</v>
      </c>
      <c r="AI749" s="11">
        <v>28417438</v>
      </c>
      <c r="AJ749" s="12">
        <v>31114569</v>
      </c>
      <c r="AK749" s="13">
        <v>32192985</v>
      </c>
      <c r="AL749" s="13">
        <v>31798037</v>
      </c>
      <c r="AM749" s="12"/>
      <c r="AN749" s="11">
        <v>44555270</v>
      </c>
      <c r="AO749" s="11">
        <v>43756111</v>
      </c>
      <c r="AP749" s="11">
        <v>42481919</v>
      </c>
      <c r="AQ749" s="11">
        <v>40388256</v>
      </c>
      <c r="AR749" s="11">
        <v>39884159</v>
      </c>
      <c r="AS749" s="11">
        <v>39604090</v>
      </c>
      <c r="AT749" s="11">
        <v>41062868</v>
      </c>
      <c r="AU749" s="11">
        <v>39043788</v>
      </c>
      <c r="AV749" s="11">
        <v>38608116</v>
      </c>
      <c r="AW749" s="11">
        <v>37296269</v>
      </c>
      <c r="AX749" s="11">
        <v>36193746</v>
      </c>
      <c r="AY749" s="11">
        <v>36183686</v>
      </c>
      <c r="AZ749" s="11">
        <v>35935598</v>
      </c>
      <c r="BA749" s="11">
        <v>35634642</v>
      </c>
      <c r="BB749" s="11">
        <v>35613768</v>
      </c>
      <c r="BC749" s="13">
        <v>35828075</v>
      </c>
      <c r="BD749" s="13">
        <v>36949271</v>
      </c>
      <c r="BE749" s="7">
        <v>169.91</v>
      </c>
    </row>
    <row r="750" spans="1:57">
      <c r="A750">
        <v>43100</v>
      </c>
      <c r="B750" t="s">
        <v>788</v>
      </c>
      <c r="C750" t="s">
        <v>789</v>
      </c>
      <c r="D750" s="11">
        <v>709901</v>
      </c>
      <c r="E750" s="11">
        <v>712984</v>
      </c>
      <c r="F750" s="11">
        <v>715358</v>
      </c>
      <c r="G750" s="11">
        <v>716180</v>
      </c>
      <c r="H750" s="11">
        <v>716707</v>
      </c>
      <c r="I750" s="11">
        <v>721555</v>
      </c>
      <c r="J750" s="11">
        <v>721303</v>
      </c>
      <c r="K750" s="11">
        <v>721633</v>
      </c>
      <c r="L750" s="11">
        <v>723191</v>
      </c>
      <c r="M750" s="11">
        <v>723707</v>
      </c>
      <c r="N750" s="11">
        <v>724773</v>
      </c>
      <c r="O750" s="11">
        <v>725005</v>
      </c>
      <c r="P750" s="11">
        <v>727745</v>
      </c>
      <c r="Q750" s="11">
        <v>729935</v>
      </c>
      <c r="R750" s="11">
        <v>730465</v>
      </c>
      <c r="S750" s="6">
        <v>730589</v>
      </c>
      <c r="T750" s="13">
        <v>729092</v>
      </c>
      <c r="U750" s="11"/>
      <c r="V750" s="11">
        <v>245785418</v>
      </c>
      <c r="W750" s="11">
        <v>251038229</v>
      </c>
      <c r="X750" s="11">
        <v>246808474</v>
      </c>
      <c r="Y750" s="11">
        <v>240759927</v>
      </c>
      <c r="Z750" s="11">
        <v>230778201</v>
      </c>
      <c r="AA750" s="11">
        <v>227682722</v>
      </c>
      <c r="AB750" s="11">
        <v>231998274</v>
      </c>
      <c r="AC750" s="11">
        <v>235558042</v>
      </c>
      <c r="AD750" s="11">
        <v>234085188</v>
      </c>
      <c r="AE750" s="11">
        <v>256514088</v>
      </c>
      <c r="AF750" s="11">
        <v>264875575</v>
      </c>
      <c r="AG750" s="11">
        <v>271566836</v>
      </c>
      <c r="AH750" s="11">
        <v>277665883</v>
      </c>
      <c r="AI750" s="11">
        <v>294385551</v>
      </c>
      <c r="AJ750" s="12">
        <v>297382812</v>
      </c>
      <c r="AK750" s="13">
        <v>308162476</v>
      </c>
      <c r="AL750" s="13">
        <v>364822404</v>
      </c>
      <c r="AM750" s="12"/>
      <c r="AN750" s="11">
        <v>933442033</v>
      </c>
      <c r="AO750" s="11">
        <v>872503275</v>
      </c>
      <c r="AP750" s="11">
        <v>924387680</v>
      </c>
      <c r="AQ750" s="11">
        <v>898208252</v>
      </c>
      <c r="AR750" s="11">
        <v>882837997</v>
      </c>
      <c r="AS750" s="11">
        <v>895594636</v>
      </c>
      <c r="AT750" s="11">
        <v>930702968</v>
      </c>
      <c r="AU750" s="11">
        <v>935955076</v>
      </c>
      <c r="AV750" s="11">
        <v>942331554</v>
      </c>
      <c r="AW750" s="11">
        <v>919368257</v>
      </c>
      <c r="AX750" s="11">
        <v>873797596</v>
      </c>
      <c r="AY750" s="11">
        <v>878560350</v>
      </c>
      <c r="AZ750" s="11">
        <v>890325037</v>
      </c>
      <c r="BA750" s="11">
        <v>898703316</v>
      </c>
      <c r="BB750" s="13">
        <v>914625397</v>
      </c>
      <c r="BC750" s="13">
        <v>929438785</v>
      </c>
      <c r="BD750" s="13">
        <v>973168782</v>
      </c>
      <c r="BE750" s="7">
        <v>389.53</v>
      </c>
    </row>
    <row r="751" spans="1:57">
      <c r="A751">
        <v>43202</v>
      </c>
      <c r="B751" t="s">
        <v>788</v>
      </c>
      <c r="C751" t="s">
        <v>790</v>
      </c>
      <c r="D751" s="11">
        <v>142850</v>
      </c>
      <c r="E751" s="11">
        <v>142161</v>
      </c>
      <c r="F751" s="11">
        <v>141207</v>
      </c>
      <c r="G751" s="11">
        <v>140180</v>
      </c>
      <c r="H751" s="11">
        <v>139585</v>
      </c>
      <c r="I751" s="11">
        <v>138747</v>
      </c>
      <c r="J751" s="11">
        <v>137599</v>
      </c>
      <c r="K751" s="11">
        <v>136304</v>
      </c>
      <c r="L751" s="11">
        <v>135377</v>
      </c>
      <c r="M751" s="11">
        <v>134447</v>
      </c>
      <c r="N751" s="11">
        <v>133706</v>
      </c>
      <c r="O751" s="11">
        <v>132861</v>
      </c>
      <c r="P751" s="11">
        <v>131714</v>
      </c>
      <c r="Q751" s="11">
        <v>131187</v>
      </c>
      <c r="R751" s="11">
        <v>130090</v>
      </c>
      <c r="S751" s="6">
        <v>129000</v>
      </c>
      <c r="T751" s="13">
        <v>128037</v>
      </c>
      <c r="U751" s="11"/>
      <c r="V751" s="11">
        <v>56618597</v>
      </c>
      <c r="W751" s="11">
        <v>54480365</v>
      </c>
      <c r="X751" s="11">
        <v>54756990</v>
      </c>
      <c r="Y751" s="11">
        <v>57296021</v>
      </c>
      <c r="Z751" s="11">
        <v>57376563</v>
      </c>
      <c r="AA751" s="11">
        <v>57042993</v>
      </c>
      <c r="AB751" s="11">
        <v>51025163</v>
      </c>
      <c r="AC751" s="11">
        <v>52753269</v>
      </c>
      <c r="AD751" s="11">
        <v>51076502</v>
      </c>
      <c r="AE751" s="11">
        <v>56440996</v>
      </c>
      <c r="AF751" s="11">
        <v>53708289</v>
      </c>
      <c r="AG751" s="11">
        <v>53461594</v>
      </c>
      <c r="AH751" s="11">
        <v>55690075</v>
      </c>
      <c r="AI751" s="11">
        <v>57409680</v>
      </c>
      <c r="AJ751" s="12">
        <v>57940116</v>
      </c>
      <c r="AK751" s="13">
        <v>60655121</v>
      </c>
      <c r="AL751" s="13">
        <v>61870827</v>
      </c>
      <c r="AM751" s="12"/>
      <c r="AN751" s="11">
        <v>139973460</v>
      </c>
      <c r="AO751" s="11">
        <v>138053975</v>
      </c>
      <c r="AP751" s="11">
        <v>135093154</v>
      </c>
      <c r="AQ751" s="11">
        <v>128767327</v>
      </c>
      <c r="AR751" s="11">
        <v>126832310</v>
      </c>
      <c r="AS751" s="11">
        <v>127632520</v>
      </c>
      <c r="AT751" s="11">
        <v>132299503</v>
      </c>
      <c r="AU751" s="11">
        <v>129858945</v>
      </c>
      <c r="AV751" s="11">
        <v>130116753</v>
      </c>
      <c r="AW751" s="11">
        <v>126835070</v>
      </c>
      <c r="AX751" s="11">
        <v>119529213</v>
      </c>
      <c r="AY751" s="11">
        <v>121228628</v>
      </c>
      <c r="AZ751" s="11">
        <v>123228754</v>
      </c>
      <c r="BA751" s="11">
        <v>126080146</v>
      </c>
      <c r="BB751" s="13">
        <v>125377498</v>
      </c>
      <c r="BC751" s="13">
        <v>127825346</v>
      </c>
      <c r="BD751" s="13">
        <v>129246284</v>
      </c>
      <c r="BE751" s="7">
        <v>680.6</v>
      </c>
    </row>
    <row r="752" spans="1:57">
      <c r="A752">
        <v>43203</v>
      </c>
      <c r="B752" t="s">
        <v>788</v>
      </c>
      <c r="C752" t="s">
        <v>791</v>
      </c>
      <c r="D752" s="11">
        <v>38687</v>
      </c>
      <c r="E752" s="11">
        <v>38568</v>
      </c>
      <c r="F752" s="11">
        <v>38453</v>
      </c>
      <c r="G752" s="11">
        <v>38177</v>
      </c>
      <c r="H752" s="11">
        <v>37758</v>
      </c>
      <c r="I752" s="11">
        <v>37384</v>
      </c>
      <c r="J752" s="11">
        <v>37118</v>
      </c>
      <c r="K752" s="11">
        <v>36631</v>
      </c>
      <c r="L752" s="11">
        <v>36199</v>
      </c>
      <c r="M752" s="11">
        <v>35935</v>
      </c>
      <c r="N752" s="11">
        <v>35650</v>
      </c>
      <c r="O752" s="11">
        <v>35305</v>
      </c>
      <c r="P752" s="11">
        <v>34895</v>
      </c>
      <c r="Q752" s="11">
        <v>34765</v>
      </c>
      <c r="R752" s="11">
        <v>34252</v>
      </c>
      <c r="S752" s="6">
        <v>33804</v>
      </c>
      <c r="T752" s="13">
        <v>33425</v>
      </c>
      <c r="U752" s="11"/>
      <c r="V752" s="11">
        <v>14650485</v>
      </c>
      <c r="W752" s="11">
        <v>16307323</v>
      </c>
      <c r="X752" s="11">
        <v>15700947</v>
      </c>
      <c r="Y752" s="11">
        <v>16075983</v>
      </c>
      <c r="Z752" s="11">
        <v>14527416</v>
      </c>
      <c r="AA752" s="11">
        <v>14478849</v>
      </c>
      <c r="AB752" s="11">
        <v>15751136</v>
      </c>
      <c r="AC752" s="11">
        <v>15023839</v>
      </c>
      <c r="AD752" s="11">
        <v>14332177</v>
      </c>
      <c r="AE752" s="11">
        <v>15215013</v>
      </c>
      <c r="AF752" s="11">
        <v>16364644</v>
      </c>
      <c r="AG752" s="11">
        <v>15093229</v>
      </c>
      <c r="AH752" s="11">
        <v>15114789</v>
      </c>
      <c r="AI752" s="11">
        <v>15401880</v>
      </c>
      <c r="AJ752" s="12">
        <v>16014018</v>
      </c>
      <c r="AK752" s="13">
        <v>15491738</v>
      </c>
      <c r="AL752" s="13">
        <v>15623555</v>
      </c>
      <c r="AM752" s="12"/>
      <c r="AN752" s="11">
        <v>41344060</v>
      </c>
      <c r="AO752" s="11">
        <v>41121330</v>
      </c>
      <c r="AP752" s="11">
        <v>39524911</v>
      </c>
      <c r="AQ752" s="11">
        <v>38436225</v>
      </c>
      <c r="AR752" s="11">
        <v>37083572</v>
      </c>
      <c r="AS752" s="11">
        <v>36719152</v>
      </c>
      <c r="AT752" s="11">
        <v>37667634</v>
      </c>
      <c r="AU752" s="11">
        <v>36890444</v>
      </c>
      <c r="AV752" s="11">
        <v>36532743</v>
      </c>
      <c r="AW752" s="11">
        <v>35294140</v>
      </c>
      <c r="AX752" s="11">
        <v>33192721</v>
      </c>
      <c r="AY752" s="11">
        <v>33010181</v>
      </c>
      <c r="AZ752" s="11">
        <v>32824264</v>
      </c>
      <c r="BA752" s="11">
        <v>34325057</v>
      </c>
      <c r="BB752" s="11">
        <v>32591307</v>
      </c>
      <c r="BC752" s="13">
        <v>33361685</v>
      </c>
      <c r="BD752" s="13">
        <v>33936147</v>
      </c>
      <c r="BE752" s="7">
        <v>210.48</v>
      </c>
    </row>
    <row r="753" spans="1:57">
      <c r="A753">
        <v>43204</v>
      </c>
      <c r="B753" t="s">
        <v>788</v>
      </c>
      <c r="C753" t="s">
        <v>792</v>
      </c>
      <c r="D753" s="11">
        <v>57519</v>
      </c>
      <c r="E753" s="11">
        <v>57606</v>
      </c>
      <c r="F753" s="11">
        <v>57639</v>
      </c>
      <c r="G753" s="11">
        <v>57461</v>
      </c>
      <c r="H753" s="11">
        <v>57151</v>
      </c>
      <c r="I753" s="11">
        <v>56897</v>
      </c>
      <c r="J753" s="11">
        <v>56638</v>
      </c>
      <c r="K753" s="11">
        <v>56536</v>
      </c>
      <c r="L753" s="11">
        <v>56645</v>
      </c>
      <c r="M753" s="11">
        <v>56456</v>
      </c>
      <c r="N753" s="11">
        <v>56038</v>
      </c>
      <c r="O753" s="11">
        <v>55717</v>
      </c>
      <c r="P753" s="11">
        <v>55176</v>
      </c>
      <c r="Q753" s="11">
        <v>55053</v>
      </c>
      <c r="R753" s="11">
        <v>54598</v>
      </c>
      <c r="S753" s="6">
        <v>54227</v>
      </c>
      <c r="T753" s="13">
        <v>53710</v>
      </c>
      <c r="U753" s="11"/>
      <c r="V753" s="11">
        <v>18156589</v>
      </c>
      <c r="W753" s="11">
        <v>18128295</v>
      </c>
      <c r="X753" s="11">
        <v>19036539</v>
      </c>
      <c r="Y753" s="11">
        <v>19180542</v>
      </c>
      <c r="Z753" s="11">
        <v>17610174</v>
      </c>
      <c r="AA753" s="11">
        <v>17811877</v>
      </c>
      <c r="AB753" s="11">
        <v>18913368</v>
      </c>
      <c r="AC753" s="11">
        <v>17185163</v>
      </c>
      <c r="AD753" s="11">
        <v>17875622</v>
      </c>
      <c r="AE753" s="11">
        <v>20793203</v>
      </c>
      <c r="AF753" s="11">
        <v>21892959</v>
      </c>
      <c r="AG753" s="11">
        <v>22373767</v>
      </c>
      <c r="AH753" s="11">
        <v>18352663</v>
      </c>
      <c r="AI753" s="11">
        <v>20345336</v>
      </c>
      <c r="AJ753" s="12">
        <v>21291636</v>
      </c>
      <c r="AK753" s="13">
        <v>20718881</v>
      </c>
      <c r="AL753" s="13">
        <v>20661383</v>
      </c>
      <c r="AM753" s="12"/>
      <c r="AN753" s="11">
        <v>53766448</v>
      </c>
      <c r="AO753" s="11">
        <v>52841559</v>
      </c>
      <c r="AP753" s="11">
        <v>52419753</v>
      </c>
      <c r="AQ753" s="11">
        <v>51225131</v>
      </c>
      <c r="AR753" s="11">
        <v>50090354</v>
      </c>
      <c r="AS753" s="11">
        <v>51427494</v>
      </c>
      <c r="AT753" s="11">
        <v>54830146</v>
      </c>
      <c r="AU753" s="11">
        <v>54966348</v>
      </c>
      <c r="AV753" s="11">
        <v>55352569</v>
      </c>
      <c r="AW753" s="11">
        <v>53810607</v>
      </c>
      <c r="AX753" s="11">
        <v>50418880</v>
      </c>
      <c r="AY753" s="11">
        <v>50681056</v>
      </c>
      <c r="AZ753" s="11">
        <v>50775722</v>
      </c>
      <c r="BA753" s="11">
        <v>49813150</v>
      </c>
      <c r="BB753" s="11">
        <v>50041219</v>
      </c>
      <c r="BC753" s="13">
        <v>49617730</v>
      </c>
      <c r="BD753" s="13">
        <v>50786256</v>
      </c>
      <c r="BE753" s="7">
        <v>57.15</v>
      </c>
    </row>
    <row r="754" spans="1:57">
      <c r="A754">
        <v>43205</v>
      </c>
      <c r="B754" t="s">
        <v>788</v>
      </c>
      <c r="C754" t="s">
        <v>793</v>
      </c>
      <c r="D754" s="11">
        <v>31379</v>
      </c>
      <c r="E754" s="11">
        <v>31004</v>
      </c>
      <c r="F754" s="11">
        <v>30545</v>
      </c>
      <c r="G754" s="11">
        <v>30257</v>
      </c>
      <c r="H754" s="11">
        <v>29784</v>
      </c>
      <c r="I754" s="11">
        <v>29551</v>
      </c>
      <c r="J754" s="11">
        <v>29038</v>
      </c>
      <c r="K754" s="11">
        <v>28685</v>
      </c>
      <c r="L754" s="11">
        <v>28220</v>
      </c>
      <c r="M754" s="11">
        <v>27826</v>
      </c>
      <c r="N754" s="11">
        <v>27453</v>
      </c>
      <c r="O754" s="11">
        <v>27169</v>
      </c>
      <c r="P754" s="11">
        <v>26843</v>
      </c>
      <c r="Q754" s="11">
        <v>26665</v>
      </c>
      <c r="R754" s="11">
        <v>26324</v>
      </c>
      <c r="S754" s="6">
        <v>25826</v>
      </c>
      <c r="T754" s="13">
        <v>25417</v>
      </c>
      <c r="U754" s="11"/>
      <c r="V754" s="11">
        <v>14144674</v>
      </c>
      <c r="W754" s="11">
        <v>14668548</v>
      </c>
      <c r="X754" s="11">
        <v>14895714</v>
      </c>
      <c r="Y754" s="11">
        <v>16568616</v>
      </c>
      <c r="Z754" s="11">
        <v>14840312</v>
      </c>
      <c r="AA754" s="11">
        <v>12671885</v>
      </c>
      <c r="AB754" s="11">
        <v>12948553</v>
      </c>
      <c r="AC754" s="11">
        <v>12565593</v>
      </c>
      <c r="AD754" s="11">
        <v>13208940</v>
      </c>
      <c r="AE754" s="11">
        <v>13667637</v>
      </c>
      <c r="AF754" s="11">
        <v>14855044</v>
      </c>
      <c r="AG754" s="11">
        <v>15071599</v>
      </c>
      <c r="AH754" s="11">
        <v>14054485</v>
      </c>
      <c r="AI754" s="11">
        <v>14758973</v>
      </c>
      <c r="AJ754" s="12">
        <v>15303242</v>
      </c>
      <c r="AK754" s="13">
        <v>14925511</v>
      </c>
      <c r="AL754" s="13">
        <v>15104671</v>
      </c>
      <c r="AM754" s="12"/>
      <c r="AN754" s="11">
        <v>30639753</v>
      </c>
      <c r="AO754" s="11">
        <v>30160177</v>
      </c>
      <c r="AP754" s="11">
        <v>28363835</v>
      </c>
      <c r="AQ754" s="11">
        <v>26725147</v>
      </c>
      <c r="AR754" s="11">
        <v>25834616</v>
      </c>
      <c r="AS754" s="11">
        <v>26615962</v>
      </c>
      <c r="AT754" s="11">
        <v>27776818</v>
      </c>
      <c r="AU754" s="11">
        <v>27265463</v>
      </c>
      <c r="AV754" s="11">
        <v>26801959</v>
      </c>
      <c r="AW754" s="11">
        <v>25797071</v>
      </c>
      <c r="AX754" s="11">
        <v>24194395</v>
      </c>
      <c r="AY754" s="11">
        <v>23867665</v>
      </c>
      <c r="AZ754" s="11">
        <v>23932148</v>
      </c>
      <c r="BA754" s="11">
        <v>23625739</v>
      </c>
      <c r="BB754" s="11">
        <v>23614458</v>
      </c>
      <c r="BC754" s="13">
        <v>23461240</v>
      </c>
      <c r="BD754" s="13">
        <v>23543158</v>
      </c>
      <c r="BE754" s="7">
        <v>162.9</v>
      </c>
    </row>
    <row r="755" spans="1:57">
      <c r="A755">
        <v>43206</v>
      </c>
      <c r="B755" t="s">
        <v>788</v>
      </c>
      <c r="C755" t="s">
        <v>794</v>
      </c>
      <c r="D755" s="11">
        <v>74195</v>
      </c>
      <c r="E755" s="11">
        <v>74014</v>
      </c>
      <c r="F755" s="11">
        <v>73641</v>
      </c>
      <c r="G755" s="11">
        <v>73384</v>
      </c>
      <c r="H755" s="11">
        <v>72741</v>
      </c>
      <c r="I755" s="11">
        <v>72380</v>
      </c>
      <c r="J755" s="11">
        <v>72027</v>
      </c>
      <c r="K755" s="11">
        <v>71455</v>
      </c>
      <c r="L755" s="11">
        <v>70976</v>
      </c>
      <c r="M755" s="11">
        <v>70483</v>
      </c>
      <c r="N755" s="11">
        <v>70049</v>
      </c>
      <c r="O755" s="11">
        <v>69587</v>
      </c>
      <c r="P755" s="11">
        <v>68835</v>
      </c>
      <c r="Q755" s="11">
        <v>68865</v>
      </c>
      <c r="R755" s="11">
        <v>68115</v>
      </c>
      <c r="S755" s="6">
        <v>67511</v>
      </c>
      <c r="T755" s="13">
        <v>67035</v>
      </c>
      <c r="U755" s="11"/>
      <c r="V755" s="11">
        <v>27557449</v>
      </c>
      <c r="W755" s="11">
        <v>27675217</v>
      </c>
      <c r="X755" s="11">
        <v>27714191</v>
      </c>
      <c r="Y755" s="11">
        <v>27383396</v>
      </c>
      <c r="Z755" s="11">
        <v>26634614</v>
      </c>
      <c r="AA755" s="11">
        <v>27703889</v>
      </c>
      <c r="AB755" s="11">
        <v>27533851</v>
      </c>
      <c r="AC755" s="11">
        <v>26372105</v>
      </c>
      <c r="AD755" s="11">
        <v>26430975</v>
      </c>
      <c r="AE755" s="11">
        <v>29060319</v>
      </c>
      <c r="AF755" s="11">
        <v>32932195</v>
      </c>
      <c r="AG755" s="11">
        <v>28076021</v>
      </c>
      <c r="AH755" s="11">
        <v>28450939</v>
      </c>
      <c r="AI755" s="11">
        <v>29789016</v>
      </c>
      <c r="AJ755" s="12">
        <v>31050391</v>
      </c>
      <c r="AK755" s="13">
        <v>30548177</v>
      </c>
      <c r="AL755" s="13">
        <v>33075764</v>
      </c>
      <c r="AM755" s="12"/>
      <c r="AN755" s="11">
        <v>75865219</v>
      </c>
      <c r="AO755" s="11">
        <v>75917242</v>
      </c>
      <c r="AP755" s="11">
        <v>72759778</v>
      </c>
      <c r="AQ755" s="11">
        <v>70618870</v>
      </c>
      <c r="AR755" s="11">
        <v>69537022</v>
      </c>
      <c r="AS755" s="11">
        <v>69979170</v>
      </c>
      <c r="AT755" s="11">
        <v>72518543</v>
      </c>
      <c r="AU755" s="11">
        <v>72140083</v>
      </c>
      <c r="AV755" s="11">
        <v>73010127</v>
      </c>
      <c r="AW755" s="11">
        <v>71017275</v>
      </c>
      <c r="AX755" s="11">
        <v>65818442</v>
      </c>
      <c r="AY755" s="11">
        <v>66339780</v>
      </c>
      <c r="AZ755" s="11">
        <v>66325942</v>
      </c>
      <c r="BA755" s="11">
        <v>67439299</v>
      </c>
      <c r="BB755" s="11">
        <v>66651207</v>
      </c>
      <c r="BC755" s="13">
        <v>66316658</v>
      </c>
      <c r="BD755" s="13">
        <v>69095614</v>
      </c>
      <c r="BE755" s="7">
        <v>152.55000000000001</v>
      </c>
    </row>
    <row r="756" spans="1:57">
      <c r="A756">
        <v>43208</v>
      </c>
      <c r="B756" t="s">
        <v>788</v>
      </c>
      <c r="C756" t="s">
        <v>795</v>
      </c>
      <c r="D756" s="11">
        <v>61250</v>
      </c>
      <c r="E756" s="11">
        <v>60866</v>
      </c>
      <c r="F756" s="11">
        <v>60520</v>
      </c>
      <c r="G756" s="11">
        <v>60100</v>
      </c>
      <c r="H756" s="11">
        <v>59785</v>
      </c>
      <c r="I756" s="11">
        <v>59459</v>
      </c>
      <c r="J756" s="11">
        <v>59080</v>
      </c>
      <c r="K756" s="11">
        <v>58631</v>
      </c>
      <c r="L756" s="11">
        <v>58015</v>
      </c>
      <c r="M756" s="11">
        <v>57505</v>
      </c>
      <c r="N756" s="11">
        <v>56817</v>
      </c>
      <c r="O756" s="11">
        <v>56124</v>
      </c>
      <c r="P756" s="11">
        <v>55622</v>
      </c>
      <c r="Q756" s="11">
        <v>55378</v>
      </c>
      <c r="R756" s="11">
        <v>54642</v>
      </c>
      <c r="S756" s="6">
        <v>53911</v>
      </c>
      <c r="T756" s="13">
        <v>53394</v>
      </c>
      <c r="U756" s="11"/>
      <c r="V756" s="11">
        <v>29054578</v>
      </c>
      <c r="W756" s="11">
        <v>27508846</v>
      </c>
      <c r="X756" s="11">
        <v>27466912</v>
      </c>
      <c r="Y756" s="11">
        <v>28882105</v>
      </c>
      <c r="Z756" s="11">
        <v>29119344</v>
      </c>
      <c r="AA756" s="11">
        <v>27100162</v>
      </c>
      <c r="AB756" s="11">
        <v>26399569</v>
      </c>
      <c r="AC756" s="11">
        <v>25254299</v>
      </c>
      <c r="AD756" s="11">
        <v>26640287</v>
      </c>
      <c r="AE756" s="11">
        <v>29689263</v>
      </c>
      <c r="AF756" s="11">
        <v>27906159</v>
      </c>
      <c r="AG756" s="11">
        <v>30249716</v>
      </c>
      <c r="AH756" s="11">
        <v>29843116</v>
      </c>
      <c r="AI756" s="11">
        <v>29257600</v>
      </c>
      <c r="AJ756" s="12">
        <v>29935021</v>
      </c>
      <c r="AK756" s="13">
        <v>29709396</v>
      </c>
      <c r="AL756" s="13">
        <v>28867108</v>
      </c>
      <c r="AM756" s="12"/>
      <c r="AN756" s="11">
        <v>55562233</v>
      </c>
      <c r="AO756" s="11">
        <v>54691613</v>
      </c>
      <c r="AP756" s="11">
        <v>53163999</v>
      </c>
      <c r="AQ756" s="11">
        <v>50792547</v>
      </c>
      <c r="AR756" s="11">
        <v>49887409</v>
      </c>
      <c r="AS756" s="11">
        <v>50381504</v>
      </c>
      <c r="AT756" s="11">
        <v>51629310</v>
      </c>
      <c r="AU756" s="11">
        <v>51680588</v>
      </c>
      <c r="AV756" s="11">
        <v>51962753</v>
      </c>
      <c r="AW756" s="11">
        <v>50326132</v>
      </c>
      <c r="AX756" s="11">
        <v>46819742</v>
      </c>
      <c r="AY756" s="11">
        <v>47264903</v>
      </c>
      <c r="AZ756" s="11">
        <v>47577391</v>
      </c>
      <c r="BA756" s="11">
        <v>47140679</v>
      </c>
      <c r="BB756" s="11">
        <v>47108162</v>
      </c>
      <c r="BC756" s="13">
        <v>47762247</v>
      </c>
      <c r="BD756" s="13">
        <v>48014386</v>
      </c>
      <c r="BE756" s="7">
        <v>299.67</v>
      </c>
    </row>
    <row r="757" spans="1:57">
      <c r="A757">
        <v>43210</v>
      </c>
      <c r="B757" t="s">
        <v>788</v>
      </c>
      <c r="C757" t="s">
        <v>796</v>
      </c>
      <c r="D757" s="11">
        <v>53540</v>
      </c>
      <c r="E757" s="11">
        <v>53257</v>
      </c>
      <c r="F757" s="11">
        <v>53148</v>
      </c>
      <c r="G757" s="11">
        <v>53034</v>
      </c>
      <c r="H757" s="11">
        <v>52788</v>
      </c>
      <c r="I757" s="11">
        <v>52811</v>
      </c>
      <c r="J757" s="11">
        <v>52561</v>
      </c>
      <c r="K757" s="11">
        <v>52393</v>
      </c>
      <c r="L757" s="11">
        <v>52156</v>
      </c>
      <c r="M757" s="11">
        <v>51824</v>
      </c>
      <c r="N757" s="11">
        <v>51476</v>
      </c>
      <c r="O757" s="11">
        <v>51245</v>
      </c>
      <c r="P757" s="11">
        <v>50922</v>
      </c>
      <c r="Q757" s="11">
        <v>50593</v>
      </c>
      <c r="R757" s="11">
        <v>50241</v>
      </c>
      <c r="S757" s="6">
        <v>49790</v>
      </c>
      <c r="T757" s="13">
        <v>49414</v>
      </c>
      <c r="U757" s="11"/>
      <c r="V757" s="11">
        <v>23443134</v>
      </c>
      <c r="W757" s="11">
        <v>24950001</v>
      </c>
      <c r="X757" s="11">
        <v>23423992</v>
      </c>
      <c r="Y757" s="11">
        <v>23998030</v>
      </c>
      <c r="Z757" s="11">
        <v>25674196</v>
      </c>
      <c r="AA757" s="11">
        <v>25737598</v>
      </c>
      <c r="AB757" s="11">
        <v>23302841</v>
      </c>
      <c r="AC757" s="11">
        <v>21174145</v>
      </c>
      <c r="AD757" s="11">
        <v>21700594</v>
      </c>
      <c r="AE757" s="11">
        <v>23945447</v>
      </c>
      <c r="AF757" s="11">
        <v>26243695</v>
      </c>
      <c r="AG757" s="11">
        <v>24121172</v>
      </c>
      <c r="AH757" s="11">
        <v>24200347</v>
      </c>
      <c r="AI757" s="11">
        <v>25715067</v>
      </c>
      <c r="AJ757" s="12">
        <v>24611929</v>
      </c>
      <c r="AK757" s="13">
        <v>28766701</v>
      </c>
      <c r="AL757" s="13">
        <v>34916795</v>
      </c>
      <c r="AM757" s="12"/>
      <c r="AN757" s="11">
        <v>51502825</v>
      </c>
      <c r="AO757" s="11">
        <v>52094582</v>
      </c>
      <c r="AP757" s="11">
        <v>50748119</v>
      </c>
      <c r="AQ757" s="11">
        <v>48730077</v>
      </c>
      <c r="AR757" s="11">
        <v>47905405</v>
      </c>
      <c r="AS757" s="11">
        <v>48495023</v>
      </c>
      <c r="AT757" s="11">
        <v>49719814</v>
      </c>
      <c r="AU757" s="11">
        <v>48801096</v>
      </c>
      <c r="AV757" s="11">
        <v>49239484</v>
      </c>
      <c r="AW757" s="11">
        <v>47902928</v>
      </c>
      <c r="AX757" s="11">
        <v>44041240</v>
      </c>
      <c r="AY757" s="11">
        <v>44228854</v>
      </c>
      <c r="AZ757" s="11">
        <v>44748718</v>
      </c>
      <c r="BA757" s="11">
        <v>44649032</v>
      </c>
      <c r="BB757" s="11">
        <v>44694544</v>
      </c>
      <c r="BC757" s="13">
        <v>45048312</v>
      </c>
      <c r="BD757" s="13">
        <v>46384494</v>
      </c>
      <c r="BE757" s="7">
        <v>276.66000000000003</v>
      </c>
    </row>
    <row r="758" spans="1:57">
      <c r="A758">
        <v>43211</v>
      </c>
      <c r="B758" t="s">
        <v>788</v>
      </c>
      <c r="C758" t="s">
        <v>797</v>
      </c>
      <c r="D758" s="11">
        <v>38261</v>
      </c>
      <c r="E758" s="11">
        <v>38537</v>
      </c>
      <c r="F758" s="11">
        <v>38774</v>
      </c>
      <c r="G758" s="11">
        <v>38824</v>
      </c>
      <c r="H758" s="11">
        <v>38743</v>
      </c>
      <c r="I758" s="11">
        <v>38667</v>
      </c>
      <c r="J758" s="11">
        <v>38599</v>
      </c>
      <c r="K758" s="11">
        <v>38541</v>
      </c>
      <c r="L758" s="11">
        <v>38351</v>
      </c>
      <c r="M758" s="11">
        <v>38351</v>
      </c>
      <c r="N758" s="11">
        <v>38383</v>
      </c>
      <c r="O758" s="11">
        <v>38156</v>
      </c>
      <c r="P758" s="11">
        <v>37926</v>
      </c>
      <c r="Q758" s="11">
        <v>37970</v>
      </c>
      <c r="R758" s="11">
        <v>37978</v>
      </c>
      <c r="S758" s="6">
        <v>37863</v>
      </c>
      <c r="T758" s="13">
        <v>37471</v>
      </c>
      <c r="U758" s="11"/>
      <c r="V758" s="11">
        <v>13717821</v>
      </c>
      <c r="W758" s="11">
        <v>14665389</v>
      </c>
      <c r="X758" s="11">
        <v>13656779</v>
      </c>
      <c r="Y758" s="11">
        <v>13278007</v>
      </c>
      <c r="Z758" s="11">
        <v>13218854</v>
      </c>
      <c r="AA758" s="11">
        <v>13401797</v>
      </c>
      <c r="AB758" s="11">
        <v>13007473</v>
      </c>
      <c r="AC758" s="11">
        <v>12519119</v>
      </c>
      <c r="AD758" s="11">
        <v>13057546</v>
      </c>
      <c r="AE758" s="11">
        <v>15133188</v>
      </c>
      <c r="AF758" s="11">
        <v>14055592</v>
      </c>
      <c r="AG758" s="11">
        <v>15745123</v>
      </c>
      <c r="AH758" s="11">
        <v>13746340</v>
      </c>
      <c r="AI758" s="11">
        <v>15694429</v>
      </c>
      <c r="AJ758" s="12">
        <v>14389362</v>
      </c>
      <c r="AK758" s="13">
        <v>14834327</v>
      </c>
      <c r="AL758" s="13">
        <v>18396884</v>
      </c>
      <c r="AM758" s="12"/>
      <c r="AN758" s="11">
        <v>37721507</v>
      </c>
      <c r="AO758" s="11">
        <v>38546516</v>
      </c>
      <c r="AP758" s="11">
        <v>37844886</v>
      </c>
      <c r="AQ758" s="11">
        <v>37282097</v>
      </c>
      <c r="AR758" s="11">
        <v>36406740</v>
      </c>
      <c r="AS758" s="11">
        <v>37276432</v>
      </c>
      <c r="AT758" s="11">
        <v>38605639</v>
      </c>
      <c r="AU758" s="11">
        <v>37883905</v>
      </c>
      <c r="AV758" s="11">
        <v>38391957</v>
      </c>
      <c r="AW758" s="11">
        <v>37507302</v>
      </c>
      <c r="AX758" s="11">
        <v>35738572</v>
      </c>
      <c r="AY758" s="11">
        <v>36287300</v>
      </c>
      <c r="AZ758" s="11">
        <v>35727707</v>
      </c>
      <c r="BA758" s="11">
        <v>36206045</v>
      </c>
      <c r="BB758" s="11">
        <v>36262220</v>
      </c>
      <c r="BC758" s="13">
        <v>37159657</v>
      </c>
      <c r="BD758" s="13">
        <v>37794260</v>
      </c>
      <c r="BE758" s="7">
        <v>74.2</v>
      </c>
    </row>
    <row r="759" spans="1:57">
      <c r="A759">
        <v>43212</v>
      </c>
      <c r="B759" t="s">
        <v>788</v>
      </c>
      <c r="C759" t="s">
        <v>798</v>
      </c>
      <c r="D759" s="11">
        <v>37085</v>
      </c>
      <c r="E759" s="11">
        <v>36679</v>
      </c>
      <c r="F759" s="11">
        <v>36170</v>
      </c>
      <c r="G759" s="11">
        <v>35661</v>
      </c>
      <c r="H759" s="11">
        <v>35191</v>
      </c>
      <c r="I759" s="11">
        <v>34732</v>
      </c>
      <c r="J759" s="11">
        <v>34060</v>
      </c>
      <c r="K759" s="11">
        <v>33380</v>
      </c>
      <c r="L759" s="11">
        <v>32783</v>
      </c>
      <c r="M759" s="11">
        <v>32193</v>
      </c>
      <c r="N759" s="11">
        <v>31632</v>
      </c>
      <c r="O759" s="11">
        <v>31088</v>
      </c>
      <c r="P759" s="11">
        <v>30575</v>
      </c>
      <c r="Q759" s="11">
        <v>30227</v>
      </c>
      <c r="R759" s="11">
        <v>29670</v>
      </c>
      <c r="S759" s="6">
        <v>29034</v>
      </c>
      <c r="T759" s="13">
        <v>28441</v>
      </c>
      <c r="U759" s="11"/>
      <c r="V759" s="11">
        <v>21300154</v>
      </c>
      <c r="W759" s="11">
        <v>18400559</v>
      </c>
      <c r="X759" s="11">
        <v>18124830</v>
      </c>
      <c r="Y759" s="11">
        <v>19123311</v>
      </c>
      <c r="Z759" s="11">
        <v>18613611</v>
      </c>
      <c r="AA759" s="11">
        <v>17120493</v>
      </c>
      <c r="AB759" s="11">
        <v>15847569</v>
      </c>
      <c r="AC759" s="11">
        <v>15768082</v>
      </c>
      <c r="AD759" s="11">
        <v>15600331</v>
      </c>
      <c r="AE759" s="11">
        <v>16382977</v>
      </c>
      <c r="AF759" s="11">
        <v>17047936</v>
      </c>
      <c r="AG759" s="11">
        <v>17337763</v>
      </c>
      <c r="AH759" s="11">
        <v>17569049</v>
      </c>
      <c r="AI759" s="11">
        <v>18019320</v>
      </c>
      <c r="AJ759" s="12">
        <v>18675045</v>
      </c>
      <c r="AK759" s="13">
        <v>16921023</v>
      </c>
      <c r="AL759" s="13">
        <v>18865958</v>
      </c>
      <c r="AM759" s="12"/>
      <c r="AN759" s="11">
        <v>30438875</v>
      </c>
      <c r="AO759" s="11">
        <v>29699327</v>
      </c>
      <c r="AP759" s="11">
        <v>28347887</v>
      </c>
      <c r="AQ759" s="11">
        <v>26650625</v>
      </c>
      <c r="AR759" s="11">
        <v>25099897</v>
      </c>
      <c r="AS759" s="11">
        <v>25388193</v>
      </c>
      <c r="AT759" s="11">
        <v>28494236</v>
      </c>
      <c r="AU759" s="11">
        <v>25998937</v>
      </c>
      <c r="AV759" s="11">
        <v>26526698</v>
      </c>
      <c r="AW759" s="11">
        <v>24895478</v>
      </c>
      <c r="AX759" s="11">
        <v>23505469</v>
      </c>
      <c r="AY759" s="11">
        <v>23138479</v>
      </c>
      <c r="AZ759" s="11">
        <v>23138641</v>
      </c>
      <c r="BA759" s="11">
        <v>23165768</v>
      </c>
      <c r="BB759" s="11">
        <v>23272738</v>
      </c>
      <c r="BC759" s="13">
        <v>23384033</v>
      </c>
      <c r="BD759" s="13">
        <v>23616496</v>
      </c>
      <c r="BE759" s="7">
        <v>126.15</v>
      </c>
    </row>
    <row r="760" spans="1:57">
      <c r="A760">
        <v>43213</v>
      </c>
      <c r="B760" t="s">
        <v>788</v>
      </c>
      <c r="C760" t="s">
        <v>799</v>
      </c>
      <c r="D760" s="11">
        <v>64940</v>
      </c>
      <c r="E760" s="11">
        <v>64676</v>
      </c>
      <c r="F760" s="11">
        <v>64391</v>
      </c>
      <c r="G760" s="11">
        <v>64395</v>
      </c>
      <c r="H760" s="11">
        <v>64182</v>
      </c>
      <c r="I760" s="11">
        <v>64381</v>
      </c>
      <c r="J760" s="11">
        <v>64099</v>
      </c>
      <c r="K760" s="11">
        <v>63781</v>
      </c>
      <c r="L760" s="11">
        <v>63377</v>
      </c>
      <c r="M760" s="11">
        <v>63248</v>
      </c>
      <c r="N760" s="11">
        <v>62649</v>
      </c>
      <c r="O760" s="11">
        <v>62337</v>
      </c>
      <c r="P760" s="11">
        <v>61868</v>
      </c>
      <c r="Q760" s="11">
        <v>61734</v>
      </c>
      <c r="R760" s="11">
        <v>61194</v>
      </c>
      <c r="S760" s="6">
        <v>60634</v>
      </c>
      <c r="T760" s="13">
        <v>59962</v>
      </c>
      <c r="U760" s="11"/>
      <c r="V760" s="11">
        <v>27158030</v>
      </c>
      <c r="W760" s="11">
        <v>26381202</v>
      </c>
      <c r="X760" s="11">
        <v>25885962</v>
      </c>
      <c r="Y760" s="11">
        <v>27936591</v>
      </c>
      <c r="Z760" s="11">
        <v>27566263</v>
      </c>
      <c r="AA760" s="11">
        <v>23492981</v>
      </c>
      <c r="AB760" s="11">
        <v>26189707</v>
      </c>
      <c r="AC760" s="11">
        <v>26865648</v>
      </c>
      <c r="AD760" s="11">
        <v>26310349</v>
      </c>
      <c r="AE760" s="11">
        <v>26260997</v>
      </c>
      <c r="AF760" s="11">
        <v>27369426</v>
      </c>
      <c r="AG760" s="11">
        <v>25936732</v>
      </c>
      <c r="AH760" s="11">
        <v>26454937</v>
      </c>
      <c r="AI760" s="11">
        <v>28257645</v>
      </c>
      <c r="AJ760" s="12">
        <v>30975124</v>
      </c>
      <c r="AK760" s="13">
        <v>28589721</v>
      </c>
      <c r="AL760" s="13">
        <v>32893104</v>
      </c>
      <c r="AM760" s="12"/>
      <c r="AN760" s="11">
        <v>61266208</v>
      </c>
      <c r="AO760" s="11">
        <v>61136573</v>
      </c>
      <c r="AP760" s="11">
        <v>59001080</v>
      </c>
      <c r="AQ760" s="11">
        <v>57045954</v>
      </c>
      <c r="AR760" s="11">
        <v>56423257</v>
      </c>
      <c r="AS760" s="11">
        <v>57270141</v>
      </c>
      <c r="AT760" s="11">
        <v>58655008</v>
      </c>
      <c r="AU760" s="11">
        <v>58927209</v>
      </c>
      <c r="AV760" s="11">
        <v>59964113</v>
      </c>
      <c r="AW760" s="11">
        <v>57684662</v>
      </c>
      <c r="AX760" s="11">
        <v>54545111</v>
      </c>
      <c r="AY760" s="11">
        <v>55545311</v>
      </c>
      <c r="AZ760" s="11">
        <v>55602951</v>
      </c>
      <c r="BA760" s="11">
        <v>55759137</v>
      </c>
      <c r="BB760" s="11">
        <v>55620660</v>
      </c>
      <c r="BC760" s="13">
        <v>56660482</v>
      </c>
      <c r="BD760" s="13">
        <v>57693441</v>
      </c>
      <c r="BE760" s="7">
        <v>188.56</v>
      </c>
    </row>
    <row r="761" spans="1:57">
      <c r="A761">
        <v>43214</v>
      </c>
      <c r="B761" t="s">
        <v>788</v>
      </c>
      <c r="C761" t="s">
        <v>800</v>
      </c>
      <c r="D761" s="11">
        <v>30857</v>
      </c>
      <c r="E761" s="11">
        <v>30683</v>
      </c>
      <c r="F761" s="11">
        <v>30560</v>
      </c>
      <c r="G761" s="11">
        <v>30449</v>
      </c>
      <c r="H761" s="11">
        <v>30154</v>
      </c>
      <c r="I761" s="11">
        <v>30087</v>
      </c>
      <c r="J761" s="11">
        <v>29768</v>
      </c>
      <c r="K761" s="11">
        <v>29547</v>
      </c>
      <c r="L761" s="11">
        <v>29336</v>
      </c>
      <c r="M761" s="11">
        <v>29000</v>
      </c>
      <c r="N761" s="11">
        <v>28688</v>
      </c>
      <c r="O761" s="11">
        <v>28458</v>
      </c>
      <c r="P761" s="11">
        <v>28023</v>
      </c>
      <c r="Q761" s="11">
        <v>27928</v>
      </c>
      <c r="R761" s="11">
        <v>27605</v>
      </c>
      <c r="S761" s="6">
        <v>27347</v>
      </c>
      <c r="T761" s="13">
        <v>26941</v>
      </c>
      <c r="U761" s="11"/>
      <c r="V761" s="11">
        <v>15262009</v>
      </c>
      <c r="W761" s="11">
        <v>14566744</v>
      </c>
      <c r="X761" s="11">
        <v>14577569</v>
      </c>
      <c r="Y761" s="11">
        <v>14207618</v>
      </c>
      <c r="Z761" s="11">
        <v>16448745</v>
      </c>
      <c r="AA761" s="11">
        <v>13786372</v>
      </c>
      <c r="AB761" s="11">
        <v>13880775</v>
      </c>
      <c r="AC761" s="11">
        <v>13796620</v>
      </c>
      <c r="AD761" s="11">
        <v>13910796</v>
      </c>
      <c r="AE761" s="11">
        <v>14882787</v>
      </c>
      <c r="AF761" s="11">
        <v>18667146</v>
      </c>
      <c r="AG761" s="11">
        <v>18482301</v>
      </c>
      <c r="AH761" s="11">
        <v>18710747</v>
      </c>
      <c r="AI761" s="11">
        <v>18068017</v>
      </c>
      <c r="AJ761" s="12">
        <v>17891748</v>
      </c>
      <c r="AK761" s="13">
        <v>19206197</v>
      </c>
      <c r="AL761" s="13">
        <v>19241165</v>
      </c>
      <c r="AM761" s="12"/>
      <c r="AN761" s="11">
        <v>28110600</v>
      </c>
      <c r="AO761" s="11">
        <v>27820798</v>
      </c>
      <c r="AP761" s="11">
        <v>27390899</v>
      </c>
      <c r="AQ761" s="11">
        <v>26927588</v>
      </c>
      <c r="AR761" s="11">
        <v>26029218</v>
      </c>
      <c r="AS761" s="11">
        <v>26176084</v>
      </c>
      <c r="AT761" s="11">
        <v>26475763</v>
      </c>
      <c r="AU761" s="11">
        <v>26564668</v>
      </c>
      <c r="AV761" s="11">
        <v>27651548</v>
      </c>
      <c r="AW761" s="11">
        <v>26247741</v>
      </c>
      <c r="AX761" s="11">
        <v>24421044</v>
      </c>
      <c r="AY761" s="11">
        <v>25555095</v>
      </c>
      <c r="AZ761" s="11">
        <v>25989853</v>
      </c>
      <c r="BA761" s="11">
        <v>24290428</v>
      </c>
      <c r="BB761" s="11">
        <v>25016281</v>
      </c>
      <c r="BC761" s="13">
        <v>24899838</v>
      </c>
      <c r="BD761" s="13">
        <v>25586690</v>
      </c>
      <c r="BE761" s="7">
        <v>376.25</v>
      </c>
    </row>
    <row r="762" spans="1:57">
      <c r="A762">
        <v>43215</v>
      </c>
      <c r="B762" t="s">
        <v>788</v>
      </c>
      <c r="C762" t="s">
        <v>801</v>
      </c>
      <c r="D762" s="11">
        <v>105233</v>
      </c>
      <c r="E762" s="11">
        <v>104340</v>
      </c>
      <c r="F762" s="11">
        <v>103042</v>
      </c>
      <c r="G762" s="11">
        <v>101766</v>
      </c>
      <c r="H762" s="11">
        <v>100244</v>
      </c>
      <c r="I762" s="11">
        <v>98980</v>
      </c>
      <c r="J762" s="11">
        <v>97877</v>
      </c>
      <c r="K762" s="11">
        <v>95949</v>
      </c>
      <c r="L762" s="11">
        <v>94525</v>
      </c>
      <c r="M762" s="11">
        <v>93098</v>
      </c>
      <c r="N762" s="11">
        <v>91653</v>
      </c>
      <c r="O762" s="11">
        <v>90343</v>
      </c>
      <c r="P762" s="11">
        <v>88713</v>
      </c>
      <c r="Q762" s="11">
        <v>88336</v>
      </c>
      <c r="R762" s="11">
        <v>86923</v>
      </c>
      <c r="S762" s="6">
        <v>85441</v>
      </c>
      <c r="T762" s="13">
        <v>83852</v>
      </c>
      <c r="U762" s="11"/>
      <c r="V762" s="11">
        <v>59607994</v>
      </c>
      <c r="W762" s="11">
        <v>60297587</v>
      </c>
      <c r="X762" s="11">
        <v>57313033</v>
      </c>
      <c r="Y762" s="11">
        <v>58037755</v>
      </c>
      <c r="Z762" s="11">
        <v>53183144</v>
      </c>
      <c r="AA762" s="11">
        <v>53733503</v>
      </c>
      <c r="AB762" s="11">
        <v>49336747</v>
      </c>
      <c r="AC762" s="11">
        <v>50275547</v>
      </c>
      <c r="AD762" s="11">
        <v>49879501</v>
      </c>
      <c r="AE762" s="11">
        <v>58132798</v>
      </c>
      <c r="AF762" s="11">
        <v>56414022</v>
      </c>
      <c r="AG762" s="11">
        <v>52157875</v>
      </c>
      <c r="AH762" s="11">
        <v>52203432</v>
      </c>
      <c r="AI762" s="11">
        <v>55733377</v>
      </c>
      <c r="AJ762" s="12">
        <v>52413186</v>
      </c>
      <c r="AK762" s="13">
        <v>53745788</v>
      </c>
      <c r="AL762" s="13">
        <v>53674183</v>
      </c>
      <c r="AM762" s="12"/>
      <c r="AN762" s="11">
        <v>90359924</v>
      </c>
      <c r="AO762" s="11">
        <v>88072773</v>
      </c>
      <c r="AP762" s="11">
        <v>85287157</v>
      </c>
      <c r="AQ762" s="11">
        <v>80488924</v>
      </c>
      <c r="AR762" s="11">
        <v>76714918</v>
      </c>
      <c r="AS762" s="11">
        <v>76587540</v>
      </c>
      <c r="AT762" s="11">
        <v>78771973</v>
      </c>
      <c r="AU762" s="11">
        <v>76246382</v>
      </c>
      <c r="AV762" s="11">
        <v>76152947</v>
      </c>
      <c r="AW762" s="11">
        <v>73656704</v>
      </c>
      <c r="AX762" s="11">
        <v>70697845</v>
      </c>
      <c r="AY762" s="11">
        <v>70098523</v>
      </c>
      <c r="AZ762" s="11">
        <v>70305267</v>
      </c>
      <c r="BA762" s="11">
        <v>70291980</v>
      </c>
      <c r="BB762" s="11">
        <v>70613912</v>
      </c>
      <c r="BC762" s="13">
        <v>70430857</v>
      </c>
      <c r="BD762" s="13">
        <v>71918107</v>
      </c>
      <c r="BE762" s="7">
        <v>683.26</v>
      </c>
    </row>
    <row r="763" spans="1:57">
      <c r="A763">
        <v>43216</v>
      </c>
      <c r="B763" t="s">
        <v>788</v>
      </c>
      <c r="C763" t="s">
        <v>802</v>
      </c>
      <c r="D763" s="11">
        <v>49648</v>
      </c>
      <c r="E763" s="11">
        <v>50169</v>
      </c>
      <c r="F763" s="11">
        <v>50511</v>
      </c>
      <c r="G763" s="11">
        <v>51074</v>
      </c>
      <c r="H763" s="11">
        <v>51876</v>
      </c>
      <c r="I763" s="11">
        <v>52635</v>
      </c>
      <c r="J763" s="11">
        <v>53560</v>
      </c>
      <c r="K763" s="11">
        <v>54163</v>
      </c>
      <c r="L763" s="11">
        <v>54532</v>
      </c>
      <c r="M763" s="11">
        <v>54944</v>
      </c>
      <c r="N763" s="11">
        <v>55828</v>
      </c>
      <c r="O763" s="11">
        <v>56638</v>
      </c>
      <c r="P763" s="11">
        <v>57367</v>
      </c>
      <c r="Q763" s="11">
        <v>57986</v>
      </c>
      <c r="R763" s="11">
        <v>58696</v>
      </c>
      <c r="S763" s="6">
        <v>59508</v>
      </c>
      <c r="T763" s="13">
        <v>60485</v>
      </c>
      <c r="U763" s="11"/>
      <c r="V763" s="11">
        <v>15222814</v>
      </c>
      <c r="W763" s="11">
        <v>15094081</v>
      </c>
      <c r="X763" s="11">
        <v>14639787</v>
      </c>
      <c r="Y763" s="11">
        <v>15263991</v>
      </c>
      <c r="Z763" s="11">
        <v>15107662</v>
      </c>
      <c r="AA763" s="11">
        <v>15166090</v>
      </c>
      <c r="AB763" s="11">
        <v>15712919</v>
      </c>
      <c r="AC763" s="11">
        <v>15557145</v>
      </c>
      <c r="AD763" s="11">
        <v>15339446</v>
      </c>
      <c r="AE763" s="11">
        <v>16562861</v>
      </c>
      <c r="AF763" s="11">
        <v>17129781</v>
      </c>
      <c r="AG763" s="11">
        <v>16679637</v>
      </c>
      <c r="AH763" s="11">
        <v>17617226</v>
      </c>
      <c r="AI763" s="11">
        <v>18339139</v>
      </c>
      <c r="AJ763" s="12">
        <v>19584022</v>
      </c>
      <c r="AK763" s="13">
        <v>19018196</v>
      </c>
      <c r="AL763" s="13">
        <v>21562293</v>
      </c>
      <c r="AM763" s="12"/>
      <c r="AN763" s="11">
        <v>62608271</v>
      </c>
      <c r="AO763" s="11">
        <v>63373043</v>
      </c>
      <c r="AP763" s="11">
        <v>63100340</v>
      </c>
      <c r="AQ763" s="11">
        <v>60671425</v>
      </c>
      <c r="AR763" s="11">
        <v>60027711</v>
      </c>
      <c r="AS763" s="11">
        <v>62377823</v>
      </c>
      <c r="AT763" s="11">
        <v>65281446</v>
      </c>
      <c r="AU763" s="11">
        <v>66069930</v>
      </c>
      <c r="AV763" s="11">
        <v>66439691</v>
      </c>
      <c r="AW763" s="11">
        <v>65474815</v>
      </c>
      <c r="AX763" s="11">
        <v>61225667</v>
      </c>
      <c r="AY763" s="11">
        <v>62575950</v>
      </c>
      <c r="AZ763" s="11">
        <v>64416404</v>
      </c>
      <c r="BA763" s="11">
        <v>64236367</v>
      </c>
      <c r="BB763" s="11">
        <v>64836688</v>
      </c>
      <c r="BC763" s="13">
        <v>67067697</v>
      </c>
      <c r="BD763" s="13">
        <v>71471882</v>
      </c>
      <c r="BE763" s="7">
        <v>53.17</v>
      </c>
    </row>
    <row r="764" spans="1:57">
      <c r="A764">
        <v>44201</v>
      </c>
      <c r="B764" t="s">
        <v>803</v>
      </c>
      <c r="C764" t="s">
        <v>804</v>
      </c>
      <c r="D764" s="11">
        <v>454861</v>
      </c>
      <c r="E764" s="11">
        <v>456328</v>
      </c>
      <c r="F764" s="11">
        <v>457854</v>
      </c>
      <c r="G764" s="11">
        <v>459129</v>
      </c>
      <c r="H764" s="11">
        <v>460849</v>
      </c>
      <c r="I764" s="11">
        <v>462268</v>
      </c>
      <c r="J764" s="11">
        <v>464018</v>
      </c>
      <c r="K764" s="11">
        <v>466886</v>
      </c>
      <c r="L764" s="11">
        <v>468700</v>
      </c>
      <c r="M764" s="11">
        <v>470293</v>
      </c>
      <c r="N764" s="11">
        <v>471752</v>
      </c>
      <c r="O764" s="11">
        <v>472942</v>
      </c>
      <c r="P764" s="11">
        <v>474050</v>
      </c>
      <c r="Q764" s="11">
        <v>476053</v>
      </c>
      <c r="R764" s="11">
        <v>476056</v>
      </c>
      <c r="S764" s="6">
        <v>476667</v>
      </c>
      <c r="T764" s="13">
        <v>476957</v>
      </c>
      <c r="U764" s="11"/>
      <c r="V764" s="11">
        <v>154769664</v>
      </c>
      <c r="W764" s="11">
        <v>161010059</v>
      </c>
      <c r="X764" s="11">
        <v>164351330</v>
      </c>
      <c r="Y764" s="11">
        <v>151285901</v>
      </c>
      <c r="Z764" s="11">
        <v>150281312</v>
      </c>
      <c r="AA764" s="11">
        <v>145928006</v>
      </c>
      <c r="AB764" s="11">
        <v>146424672</v>
      </c>
      <c r="AC764" s="11">
        <v>147699905</v>
      </c>
      <c r="AD764" s="11">
        <v>145427771</v>
      </c>
      <c r="AE764" s="11">
        <v>156838223</v>
      </c>
      <c r="AF764" s="11">
        <v>159744099</v>
      </c>
      <c r="AG764" s="11">
        <v>157018650</v>
      </c>
      <c r="AH764" s="11">
        <v>169606728</v>
      </c>
      <c r="AI764" s="11">
        <v>157748629</v>
      </c>
      <c r="AJ764" s="12">
        <v>162644409</v>
      </c>
      <c r="AK764" s="13">
        <v>164848624</v>
      </c>
      <c r="AL764" s="13">
        <v>170685235</v>
      </c>
      <c r="AM764" s="12"/>
      <c r="AN764" s="11">
        <v>609701032</v>
      </c>
      <c r="AO764" s="11">
        <v>603259858</v>
      </c>
      <c r="AP764" s="11">
        <v>597261322</v>
      </c>
      <c r="AQ764" s="11">
        <v>574775772</v>
      </c>
      <c r="AR764" s="11">
        <v>565032813</v>
      </c>
      <c r="AS764" s="11">
        <v>575654894</v>
      </c>
      <c r="AT764" s="11">
        <v>601244663</v>
      </c>
      <c r="AU764" s="11">
        <v>611487341</v>
      </c>
      <c r="AV764" s="11">
        <v>620559515</v>
      </c>
      <c r="AW764" s="11">
        <v>612000575</v>
      </c>
      <c r="AX764" s="11">
        <v>584830630</v>
      </c>
      <c r="AY764" s="11">
        <v>582523165</v>
      </c>
      <c r="AZ764" s="11">
        <v>586909399</v>
      </c>
      <c r="BA764" s="11">
        <v>587857440</v>
      </c>
      <c r="BB764" s="13">
        <v>610089894</v>
      </c>
      <c r="BC764" s="13">
        <v>619496422</v>
      </c>
      <c r="BD764" s="13">
        <v>637140787</v>
      </c>
      <c r="BE764" s="7">
        <v>501.28</v>
      </c>
    </row>
    <row r="765" spans="1:57">
      <c r="A765">
        <v>44202</v>
      </c>
      <c r="B765" t="s">
        <v>803</v>
      </c>
      <c r="C765" t="s">
        <v>805</v>
      </c>
      <c r="D765" s="11">
        <v>124847</v>
      </c>
      <c r="E765" s="11">
        <v>124213</v>
      </c>
      <c r="F765" s="11">
        <v>123840</v>
      </c>
      <c r="G765" s="11">
        <v>123519</v>
      </c>
      <c r="H765" s="11">
        <v>122930</v>
      </c>
      <c r="I765" s="11">
        <v>122599</v>
      </c>
      <c r="J765" s="11">
        <v>122218</v>
      </c>
      <c r="K765" s="11">
        <v>121755</v>
      </c>
      <c r="L765" s="11">
        <v>121118</v>
      </c>
      <c r="M765" s="11">
        <v>120623</v>
      </c>
      <c r="N765" s="11">
        <v>120069</v>
      </c>
      <c r="O765" s="11">
        <v>119480</v>
      </c>
      <c r="P765" s="11">
        <v>118344</v>
      </c>
      <c r="Q765" s="11">
        <v>117955</v>
      </c>
      <c r="R765" s="11">
        <v>117062</v>
      </c>
      <c r="S765" s="6">
        <v>116490</v>
      </c>
      <c r="T765" s="13">
        <v>115594</v>
      </c>
      <c r="U765" s="11"/>
      <c r="V765" s="11">
        <v>39498871</v>
      </c>
      <c r="W765" s="11">
        <v>40695060</v>
      </c>
      <c r="X765" s="11">
        <v>43108915</v>
      </c>
      <c r="Y765" s="11">
        <v>42019955</v>
      </c>
      <c r="Z765" s="11">
        <v>38839805</v>
      </c>
      <c r="AA765" s="11">
        <v>38565684</v>
      </c>
      <c r="AB765" s="11">
        <v>40295098</v>
      </c>
      <c r="AC765" s="11">
        <v>41794547</v>
      </c>
      <c r="AD765" s="11">
        <v>41522060</v>
      </c>
      <c r="AE765" s="11">
        <v>43137079</v>
      </c>
      <c r="AF765" s="11">
        <v>43188998</v>
      </c>
      <c r="AG765" s="11">
        <v>44205541</v>
      </c>
      <c r="AH765" s="11">
        <v>44108695</v>
      </c>
      <c r="AI765" s="11">
        <v>43842840</v>
      </c>
      <c r="AJ765" s="12">
        <v>46210501</v>
      </c>
      <c r="AK765" s="13">
        <v>47097413</v>
      </c>
      <c r="AL765" s="13">
        <v>47042940</v>
      </c>
      <c r="AM765" s="12"/>
      <c r="AN765" s="11">
        <v>144897170</v>
      </c>
      <c r="AO765" s="11">
        <v>142717576</v>
      </c>
      <c r="AP765" s="11">
        <v>138955007</v>
      </c>
      <c r="AQ765" s="11">
        <v>132901312</v>
      </c>
      <c r="AR765" s="11">
        <v>129016074</v>
      </c>
      <c r="AS765" s="11">
        <v>130355681</v>
      </c>
      <c r="AT765" s="11">
        <v>136174897</v>
      </c>
      <c r="AU765" s="11">
        <v>135666824</v>
      </c>
      <c r="AV765" s="11">
        <v>135095720</v>
      </c>
      <c r="AW765" s="11">
        <v>133070030</v>
      </c>
      <c r="AX765" s="11">
        <v>125392401</v>
      </c>
      <c r="AY765" s="11">
        <v>124871131</v>
      </c>
      <c r="AZ765" s="11">
        <v>124423180</v>
      </c>
      <c r="BA765" s="11">
        <v>124128721</v>
      </c>
      <c r="BB765" s="11">
        <v>123853196</v>
      </c>
      <c r="BC765" s="13">
        <v>123671441</v>
      </c>
      <c r="BD765" s="13">
        <v>126521631</v>
      </c>
      <c r="BE765" s="7">
        <v>125.23</v>
      </c>
    </row>
    <row r="766" spans="1:57">
      <c r="A766">
        <v>44203</v>
      </c>
      <c r="B766" t="s">
        <v>803</v>
      </c>
      <c r="C766" t="s">
        <v>806</v>
      </c>
      <c r="D766" s="11">
        <v>86168</v>
      </c>
      <c r="E766" s="11">
        <v>85583</v>
      </c>
      <c r="F766" s="11">
        <v>85505</v>
      </c>
      <c r="G766" s="11">
        <v>85473</v>
      </c>
      <c r="H766" s="11">
        <v>85856</v>
      </c>
      <c r="I766" s="11">
        <v>85923</v>
      </c>
      <c r="J766" s="11">
        <v>85687</v>
      </c>
      <c r="K766" s="11">
        <v>85614</v>
      </c>
      <c r="L766" s="11">
        <v>85608</v>
      </c>
      <c r="M766" s="11">
        <v>85324</v>
      </c>
      <c r="N766" s="11">
        <v>84984</v>
      </c>
      <c r="O766" s="11">
        <v>85219</v>
      </c>
      <c r="P766" s="11">
        <v>84922</v>
      </c>
      <c r="Q766" s="11">
        <v>85051</v>
      </c>
      <c r="R766" s="11">
        <v>84717</v>
      </c>
      <c r="S766" s="6">
        <v>84572</v>
      </c>
      <c r="T766" s="13">
        <v>83986</v>
      </c>
      <c r="U766" s="11"/>
      <c r="V766" s="11">
        <v>37824767</v>
      </c>
      <c r="W766" s="11">
        <v>39695532</v>
      </c>
      <c r="X766" s="11">
        <v>37771580</v>
      </c>
      <c r="Y766" s="11">
        <v>37316569</v>
      </c>
      <c r="Z766" s="11">
        <v>42270676</v>
      </c>
      <c r="AA766" s="11">
        <v>37424236</v>
      </c>
      <c r="AB766" s="11">
        <v>36428987</v>
      </c>
      <c r="AC766" s="11">
        <v>35669986</v>
      </c>
      <c r="AD766" s="11">
        <v>34418891</v>
      </c>
      <c r="AE766" s="11">
        <v>40762907</v>
      </c>
      <c r="AF766" s="11">
        <v>38938354</v>
      </c>
      <c r="AG766" s="11">
        <v>39468984</v>
      </c>
      <c r="AH766" s="11">
        <v>40505759</v>
      </c>
      <c r="AI766" s="11">
        <v>40992763</v>
      </c>
      <c r="AJ766" s="12">
        <v>42866235</v>
      </c>
      <c r="AK766" s="13">
        <v>41257213</v>
      </c>
      <c r="AL766" s="13">
        <v>40508004</v>
      </c>
      <c r="AM766" s="12"/>
      <c r="AN766" s="11">
        <v>91667838</v>
      </c>
      <c r="AO766" s="11">
        <v>91383376</v>
      </c>
      <c r="AP766" s="11">
        <v>89111690</v>
      </c>
      <c r="AQ766" s="11">
        <v>84469343</v>
      </c>
      <c r="AR766" s="11">
        <v>83263078</v>
      </c>
      <c r="AS766" s="11">
        <v>87772471</v>
      </c>
      <c r="AT766" s="11">
        <v>91693258</v>
      </c>
      <c r="AU766" s="11">
        <v>92652116</v>
      </c>
      <c r="AV766" s="11">
        <v>93640378</v>
      </c>
      <c r="AW766" s="11">
        <v>93589870</v>
      </c>
      <c r="AX766" s="11">
        <v>86716759</v>
      </c>
      <c r="AY766" s="11">
        <v>89495752</v>
      </c>
      <c r="AZ766" s="11">
        <v>90174454</v>
      </c>
      <c r="BA766" s="11">
        <v>91736160</v>
      </c>
      <c r="BB766" s="11">
        <v>91694883</v>
      </c>
      <c r="BC766" s="13">
        <v>93398624</v>
      </c>
      <c r="BD766" s="13">
        <v>95009642</v>
      </c>
      <c r="BE766" s="7">
        <v>491.17</v>
      </c>
    </row>
    <row r="767" spans="1:57">
      <c r="A767">
        <v>44204</v>
      </c>
      <c r="B767" t="s">
        <v>803</v>
      </c>
      <c r="C767" t="s">
        <v>807</v>
      </c>
      <c r="D767" s="11">
        <v>78059</v>
      </c>
      <c r="E767" s="11">
        <v>77605</v>
      </c>
      <c r="F767" s="11">
        <v>77210</v>
      </c>
      <c r="G767" s="11">
        <v>76691</v>
      </c>
      <c r="H767" s="11">
        <v>75970</v>
      </c>
      <c r="I767" s="11">
        <v>75377</v>
      </c>
      <c r="J767" s="11">
        <v>74551</v>
      </c>
      <c r="K767" s="11">
        <v>73742</v>
      </c>
      <c r="L767" s="11">
        <v>73003</v>
      </c>
      <c r="M767" s="11">
        <v>72491</v>
      </c>
      <c r="N767" s="11">
        <v>71889</v>
      </c>
      <c r="O767" s="11">
        <v>71215</v>
      </c>
      <c r="P767" s="11">
        <v>70359</v>
      </c>
      <c r="Q767" s="11">
        <v>69969</v>
      </c>
      <c r="R767" s="11">
        <v>69122</v>
      </c>
      <c r="S767" s="6">
        <v>68079</v>
      </c>
      <c r="T767" s="13">
        <v>67306</v>
      </c>
      <c r="U767" s="11"/>
      <c r="V767" s="11">
        <v>38730423</v>
      </c>
      <c r="W767" s="11">
        <v>37363294</v>
      </c>
      <c r="X767" s="11">
        <v>38184499</v>
      </c>
      <c r="Y767" s="11">
        <v>36027510</v>
      </c>
      <c r="Z767" s="11">
        <v>41494771</v>
      </c>
      <c r="AA767" s="11">
        <v>37923367</v>
      </c>
      <c r="AB767" s="11">
        <v>34317881</v>
      </c>
      <c r="AC767" s="11">
        <v>34764823</v>
      </c>
      <c r="AD767" s="11">
        <v>34143402</v>
      </c>
      <c r="AE767" s="11">
        <v>40305319</v>
      </c>
      <c r="AF767" s="11">
        <v>39061738</v>
      </c>
      <c r="AG767" s="11">
        <v>37878193</v>
      </c>
      <c r="AH767" s="11">
        <v>40350584</v>
      </c>
      <c r="AI767" s="11">
        <v>42196859</v>
      </c>
      <c r="AJ767" s="12">
        <v>38376521</v>
      </c>
      <c r="AK767" s="13">
        <v>37703856</v>
      </c>
      <c r="AL767" s="13">
        <v>37011189</v>
      </c>
      <c r="AM767" s="12"/>
      <c r="AN767" s="11">
        <v>80602216</v>
      </c>
      <c r="AO767" s="11">
        <v>78102140</v>
      </c>
      <c r="AP767" s="11">
        <v>74357255</v>
      </c>
      <c r="AQ767" s="11">
        <v>73052034</v>
      </c>
      <c r="AR767" s="11">
        <v>70243860</v>
      </c>
      <c r="AS767" s="11">
        <v>70550343</v>
      </c>
      <c r="AT767" s="11">
        <v>73734508</v>
      </c>
      <c r="AU767" s="11">
        <v>70776920</v>
      </c>
      <c r="AV767" s="11">
        <v>70158719</v>
      </c>
      <c r="AW767" s="11">
        <v>68276299</v>
      </c>
      <c r="AX767" s="11">
        <v>64169024</v>
      </c>
      <c r="AY767" s="11">
        <v>64521191</v>
      </c>
      <c r="AZ767" s="11">
        <v>63611481</v>
      </c>
      <c r="BA767" s="11">
        <v>62969607</v>
      </c>
      <c r="BB767" s="11">
        <v>63927985</v>
      </c>
      <c r="BC767" s="13">
        <v>63928382</v>
      </c>
      <c r="BD767" s="13">
        <v>64957570</v>
      </c>
      <c r="BE767" s="7">
        <v>666.19</v>
      </c>
    </row>
    <row r="768" spans="1:57">
      <c r="A768">
        <v>44205</v>
      </c>
      <c r="B768" t="s">
        <v>803</v>
      </c>
      <c r="C768" t="s">
        <v>808</v>
      </c>
      <c r="D768" s="11">
        <v>86683</v>
      </c>
      <c r="E768" s="11">
        <v>85903</v>
      </c>
      <c r="F768" s="11">
        <v>85449</v>
      </c>
      <c r="G768" s="11">
        <v>84781</v>
      </c>
      <c r="H768" s="11">
        <v>84148</v>
      </c>
      <c r="I768" s="11">
        <v>83318</v>
      </c>
      <c r="J768" s="11">
        <v>82588</v>
      </c>
      <c r="K768" s="11">
        <v>81709</v>
      </c>
      <c r="L768" s="11">
        <v>80780</v>
      </c>
      <c r="M768" s="11">
        <v>80234</v>
      </c>
      <c r="N768" s="11">
        <v>79249</v>
      </c>
      <c r="O768" s="11">
        <v>78392</v>
      </c>
      <c r="P768" s="11">
        <v>77486</v>
      </c>
      <c r="Q768" s="11">
        <v>76931</v>
      </c>
      <c r="R768" s="11">
        <v>75819</v>
      </c>
      <c r="S768" s="6">
        <v>74751</v>
      </c>
      <c r="T768" s="13">
        <v>73580</v>
      </c>
      <c r="U768" s="11"/>
      <c r="V768" s="11">
        <v>48182653</v>
      </c>
      <c r="W768" s="11">
        <v>47617686</v>
      </c>
      <c r="X768" s="11">
        <v>47413427</v>
      </c>
      <c r="Y768" s="11">
        <v>45642383</v>
      </c>
      <c r="Z768" s="11">
        <v>50860135</v>
      </c>
      <c r="AA768" s="11">
        <v>44566455</v>
      </c>
      <c r="AB768" s="11">
        <v>44120753</v>
      </c>
      <c r="AC768" s="11">
        <v>40524363</v>
      </c>
      <c r="AD768" s="11">
        <v>44141994</v>
      </c>
      <c r="AE768" s="11">
        <v>43974813</v>
      </c>
      <c r="AF768" s="11">
        <v>44668692</v>
      </c>
      <c r="AG768" s="11">
        <v>42935067</v>
      </c>
      <c r="AH768" s="11">
        <v>42785402</v>
      </c>
      <c r="AI768" s="11">
        <v>45335355</v>
      </c>
      <c r="AJ768" s="12">
        <v>43478184</v>
      </c>
      <c r="AK768" s="13">
        <v>44421483</v>
      </c>
      <c r="AL768" s="13">
        <v>43168940</v>
      </c>
      <c r="AM768" s="12"/>
      <c r="AN768" s="11">
        <v>84587072</v>
      </c>
      <c r="AO768" s="11">
        <v>82336036</v>
      </c>
      <c r="AP768" s="11">
        <v>79823465</v>
      </c>
      <c r="AQ768" s="11">
        <v>77898124</v>
      </c>
      <c r="AR768" s="11">
        <v>76593638</v>
      </c>
      <c r="AS768" s="11">
        <v>75336690</v>
      </c>
      <c r="AT768" s="11">
        <v>76799626</v>
      </c>
      <c r="AU768" s="11">
        <v>78219710</v>
      </c>
      <c r="AV768" s="11">
        <v>75823778</v>
      </c>
      <c r="AW768" s="11">
        <v>74416312</v>
      </c>
      <c r="AX768" s="11">
        <v>70738010</v>
      </c>
      <c r="AY768" s="11">
        <v>70335844</v>
      </c>
      <c r="AZ768" s="11">
        <v>69624326</v>
      </c>
      <c r="BA768" s="11">
        <v>68461684</v>
      </c>
      <c r="BB768" s="11">
        <v>67746811</v>
      </c>
      <c r="BC768" s="13">
        <v>68800369</v>
      </c>
      <c r="BD768" s="13">
        <v>69738851</v>
      </c>
      <c r="BE768" s="7">
        <v>903.52</v>
      </c>
    </row>
    <row r="769" spans="1:57">
      <c r="A769">
        <v>44206</v>
      </c>
      <c r="B769" t="s">
        <v>803</v>
      </c>
      <c r="C769" t="s">
        <v>809</v>
      </c>
      <c r="D769" s="11">
        <v>46965</v>
      </c>
      <c r="E769" s="11">
        <v>46531</v>
      </c>
      <c r="F769" s="11">
        <v>46236</v>
      </c>
      <c r="G769" s="11">
        <v>45870</v>
      </c>
      <c r="H769" s="11">
        <v>45295</v>
      </c>
      <c r="I769" s="11">
        <v>45007</v>
      </c>
      <c r="J769" s="11">
        <v>44617</v>
      </c>
      <c r="K769" s="11">
        <v>44038</v>
      </c>
      <c r="L769" s="11">
        <v>43569</v>
      </c>
      <c r="M769" s="11">
        <v>43158</v>
      </c>
      <c r="N769" s="11">
        <v>42831</v>
      </c>
      <c r="O769" s="11">
        <v>42323</v>
      </c>
      <c r="P769" s="11">
        <v>41683</v>
      </c>
      <c r="Q769" s="11">
        <v>41351</v>
      </c>
      <c r="R769" s="11">
        <v>40824</v>
      </c>
      <c r="S769" s="6">
        <v>40145</v>
      </c>
      <c r="T769" s="13">
        <v>39635</v>
      </c>
      <c r="U769" s="11"/>
      <c r="V769" s="11">
        <v>20179194</v>
      </c>
      <c r="W769" s="11">
        <v>18824788</v>
      </c>
      <c r="X769" s="11">
        <v>18427223</v>
      </c>
      <c r="Y769" s="11">
        <v>19585852</v>
      </c>
      <c r="Z769" s="11">
        <v>19400781</v>
      </c>
      <c r="AA769" s="11">
        <v>21040775</v>
      </c>
      <c r="AB769" s="11">
        <v>18166344</v>
      </c>
      <c r="AC769" s="11">
        <v>18200456</v>
      </c>
      <c r="AD769" s="11">
        <v>17525327</v>
      </c>
      <c r="AE769" s="11">
        <v>20512356</v>
      </c>
      <c r="AF769" s="11">
        <v>20337479</v>
      </c>
      <c r="AG769" s="11">
        <v>20369478</v>
      </c>
      <c r="AH769" s="11">
        <v>19745959</v>
      </c>
      <c r="AI769" s="11">
        <v>19858862</v>
      </c>
      <c r="AJ769" s="12">
        <v>20728329</v>
      </c>
      <c r="AK769" s="13">
        <v>21641835</v>
      </c>
      <c r="AL769" s="13">
        <v>21235918</v>
      </c>
      <c r="AM769" s="12"/>
      <c r="AN769" s="11">
        <v>49720297</v>
      </c>
      <c r="AO769" s="11">
        <v>47870578</v>
      </c>
      <c r="AP769" s="11">
        <v>46424587</v>
      </c>
      <c r="AQ769" s="11">
        <v>43817459</v>
      </c>
      <c r="AR769" s="11">
        <v>42668520</v>
      </c>
      <c r="AS769" s="11">
        <v>43135294</v>
      </c>
      <c r="AT769" s="11">
        <v>45021640</v>
      </c>
      <c r="AU769" s="11">
        <v>44289788</v>
      </c>
      <c r="AV769" s="11">
        <v>44118108</v>
      </c>
      <c r="AW769" s="11">
        <v>42779280</v>
      </c>
      <c r="AX769" s="11">
        <v>40444387</v>
      </c>
      <c r="AY769" s="11">
        <v>39964354</v>
      </c>
      <c r="AZ769" s="11">
        <v>39644294</v>
      </c>
      <c r="BA769" s="11">
        <v>38469638</v>
      </c>
      <c r="BB769" s="11">
        <v>38012868</v>
      </c>
      <c r="BC769" s="13">
        <v>38043128</v>
      </c>
      <c r="BD769" s="13">
        <v>38719036</v>
      </c>
      <c r="BE769" s="7">
        <v>291.08</v>
      </c>
    </row>
    <row r="770" spans="1:57">
      <c r="A770">
        <v>44207</v>
      </c>
      <c r="B770" t="s">
        <v>803</v>
      </c>
      <c r="C770" t="s">
        <v>810</v>
      </c>
      <c r="D770" s="11">
        <v>24139</v>
      </c>
      <c r="E770" s="11">
        <v>23728</v>
      </c>
      <c r="F770" s="11">
        <v>23430</v>
      </c>
      <c r="G770" s="11">
        <v>23121</v>
      </c>
      <c r="H770" s="11">
        <v>22709</v>
      </c>
      <c r="I770" s="11">
        <v>22379</v>
      </c>
      <c r="J770" s="11">
        <v>21963</v>
      </c>
      <c r="K770" s="11">
        <v>21555</v>
      </c>
      <c r="L770" s="11">
        <v>21267</v>
      </c>
      <c r="M770" s="11">
        <v>20958</v>
      </c>
      <c r="N770" s="11">
        <v>20622</v>
      </c>
      <c r="O770" s="11">
        <v>20206</v>
      </c>
      <c r="P770" s="11">
        <v>19889</v>
      </c>
      <c r="Q770" s="11">
        <v>19667</v>
      </c>
      <c r="R770" s="11">
        <v>19255</v>
      </c>
      <c r="S770" s="6">
        <v>18869</v>
      </c>
      <c r="T770" s="13">
        <v>18455</v>
      </c>
      <c r="U770" s="11"/>
      <c r="V770" s="11">
        <v>9828790</v>
      </c>
      <c r="W770" s="11">
        <v>10269744</v>
      </c>
      <c r="X770" s="11">
        <v>9713247</v>
      </c>
      <c r="Y770" s="11">
        <v>9884011</v>
      </c>
      <c r="Z770" s="11">
        <v>9837805</v>
      </c>
      <c r="AA770" s="11">
        <v>10169837</v>
      </c>
      <c r="AB770" s="11">
        <v>8736077</v>
      </c>
      <c r="AC770" s="11">
        <v>8636407</v>
      </c>
      <c r="AD770" s="11">
        <v>8807908</v>
      </c>
      <c r="AE770" s="11">
        <v>9439888</v>
      </c>
      <c r="AF770" s="11">
        <v>9520454</v>
      </c>
      <c r="AG770" s="11">
        <v>9429173</v>
      </c>
      <c r="AH770" s="11">
        <v>9145618</v>
      </c>
      <c r="AI770" s="11">
        <v>9906288</v>
      </c>
      <c r="AJ770" s="12">
        <v>9881841</v>
      </c>
      <c r="AK770" s="13">
        <v>11170102</v>
      </c>
      <c r="AL770" s="13">
        <v>9679251</v>
      </c>
      <c r="AM770" s="12"/>
      <c r="AN770" s="11">
        <v>26570079</v>
      </c>
      <c r="AO770" s="11">
        <v>25560555</v>
      </c>
      <c r="AP770" s="11">
        <v>24541547</v>
      </c>
      <c r="AQ770" s="11">
        <v>23458731</v>
      </c>
      <c r="AR770" s="11">
        <v>21566084</v>
      </c>
      <c r="AS770" s="11">
        <v>21551559</v>
      </c>
      <c r="AT770" s="11">
        <v>22946752</v>
      </c>
      <c r="AU770" s="11">
        <v>22794050</v>
      </c>
      <c r="AV770" s="11">
        <v>22491397</v>
      </c>
      <c r="AW770" s="11">
        <v>21774858</v>
      </c>
      <c r="AX770" s="11">
        <v>20415194</v>
      </c>
      <c r="AY770" s="11">
        <v>20102216</v>
      </c>
      <c r="AZ770" s="11">
        <v>19640631</v>
      </c>
      <c r="BA770" s="11">
        <v>19401953</v>
      </c>
      <c r="BB770" s="11">
        <v>19420011</v>
      </c>
      <c r="BC770" s="13">
        <v>19000709</v>
      </c>
      <c r="BD770" s="13">
        <v>19543179</v>
      </c>
      <c r="BE770" s="7">
        <v>79.55</v>
      </c>
    </row>
    <row r="771" spans="1:57">
      <c r="A771">
        <v>44208</v>
      </c>
      <c r="B771" t="s">
        <v>803</v>
      </c>
      <c r="C771" t="s">
        <v>811</v>
      </c>
      <c r="D771" s="11">
        <v>29352</v>
      </c>
      <c r="E771" s="11">
        <v>29009</v>
      </c>
      <c r="F771" s="11">
        <v>28683</v>
      </c>
      <c r="G771" s="11">
        <v>28286</v>
      </c>
      <c r="H771" s="11">
        <v>27929</v>
      </c>
      <c r="I771" s="11">
        <v>27479</v>
      </c>
      <c r="J771" s="11">
        <v>26916</v>
      </c>
      <c r="K771" s="11">
        <v>26501</v>
      </c>
      <c r="L771" s="11">
        <v>26023</v>
      </c>
      <c r="M771" s="11">
        <v>25526</v>
      </c>
      <c r="N771" s="11">
        <v>25113</v>
      </c>
      <c r="O771" s="11">
        <v>24623</v>
      </c>
      <c r="P771" s="11">
        <v>24227</v>
      </c>
      <c r="Q771" s="11">
        <v>24071</v>
      </c>
      <c r="R771" s="11">
        <v>23653</v>
      </c>
      <c r="S771" s="6">
        <v>23094</v>
      </c>
      <c r="T771" s="13">
        <v>22609</v>
      </c>
      <c r="U771" s="11"/>
      <c r="V771" s="11">
        <v>21092218</v>
      </c>
      <c r="W771" s="11">
        <v>20527295</v>
      </c>
      <c r="X771" s="11">
        <v>18972840</v>
      </c>
      <c r="Y771" s="11">
        <v>19204225</v>
      </c>
      <c r="Z771" s="11">
        <v>20445939</v>
      </c>
      <c r="AA771" s="11">
        <v>23032171</v>
      </c>
      <c r="AB771" s="11">
        <v>18755011</v>
      </c>
      <c r="AC771" s="11">
        <v>16742243</v>
      </c>
      <c r="AD771" s="11">
        <v>17115809</v>
      </c>
      <c r="AE771" s="11">
        <v>20992022</v>
      </c>
      <c r="AF771" s="11">
        <v>17374691</v>
      </c>
      <c r="AG771" s="11">
        <v>18106336</v>
      </c>
      <c r="AH771" s="11">
        <v>18621841</v>
      </c>
      <c r="AI771" s="11">
        <v>21553504</v>
      </c>
      <c r="AJ771" s="12">
        <v>20201218</v>
      </c>
      <c r="AK771" s="13">
        <v>18133320</v>
      </c>
      <c r="AL771" s="13">
        <v>19528350</v>
      </c>
      <c r="AM771" s="12"/>
      <c r="AN771" s="11">
        <v>25649146</v>
      </c>
      <c r="AO771" s="11">
        <v>24805626</v>
      </c>
      <c r="AP771" s="11">
        <v>23949622</v>
      </c>
      <c r="AQ771" s="11">
        <v>23153092</v>
      </c>
      <c r="AR771" s="11">
        <v>21737636</v>
      </c>
      <c r="AS771" s="11">
        <v>21594351</v>
      </c>
      <c r="AT771" s="11">
        <v>21540882</v>
      </c>
      <c r="AU771" s="11">
        <v>21093074</v>
      </c>
      <c r="AV771" s="11">
        <v>20697025</v>
      </c>
      <c r="AW771" s="11">
        <v>19696758</v>
      </c>
      <c r="AX771" s="11">
        <v>18646778</v>
      </c>
      <c r="AY771" s="11">
        <v>18788686</v>
      </c>
      <c r="AZ771" s="11">
        <v>18695109</v>
      </c>
      <c r="BA771" s="11">
        <v>17880535</v>
      </c>
      <c r="BB771" s="11">
        <v>18016970</v>
      </c>
      <c r="BC771" s="13">
        <v>17365685</v>
      </c>
      <c r="BD771" s="13">
        <v>18188944</v>
      </c>
      <c r="BE771" s="7">
        <v>477.59</v>
      </c>
    </row>
    <row r="772" spans="1:57">
      <c r="A772">
        <v>44209</v>
      </c>
      <c r="B772" t="s">
        <v>803</v>
      </c>
      <c r="C772" t="s">
        <v>812</v>
      </c>
      <c r="D772" s="11">
        <v>26771</v>
      </c>
      <c r="E772" s="11">
        <v>26650</v>
      </c>
      <c r="F772" s="11">
        <v>26455</v>
      </c>
      <c r="G772" s="11">
        <v>26185</v>
      </c>
      <c r="H772" s="11">
        <v>25945</v>
      </c>
      <c r="I772" s="11">
        <v>25635</v>
      </c>
      <c r="J772" s="11">
        <v>25415</v>
      </c>
      <c r="K772" s="11">
        <v>25043</v>
      </c>
      <c r="L772" s="11">
        <v>24688</v>
      </c>
      <c r="M772" s="11">
        <v>24341</v>
      </c>
      <c r="N772" s="11">
        <v>24092</v>
      </c>
      <c r="O772" s="11">
        <v>23880</v>
      </c>
      <c r="P772" s="11">
        <v>23560</v>
      </c>
      <c r="Q772" s="11">
        <v>23387</v>
      </c>
      <c r="R772" s="11">
        <v>23234</v>
      </c>
      <c r="S772" s="6">
        <v>23013</v>
      </c>
      <c r="T772" s="13">
        <v>22783</v>
      </c>
      <c r="U772" s="11"/>
      <c r="V772" s="11">
        <v>14233211</v>
      </c>
      <c r="W772" s="11">
        <v>14994847</v>
      </c>
      <c r="X772" s="11">
        <v>15406300</v>
      </c>
      <c r="Y772" s="11">
        <v>14083915</v>
      </c>
      <c r="Z772" s="11">
        <v>14027532</v>
      </c>
      <c r="AA772" s="11">
        <v>14074630</v>
      </c>
      <c r="AB772" s="11">
        <v>13439219</v>
      </c>
      <c r="AC772" s="11">
        <v>15367828</v>
      </c>
      <c r="AD772" s="11">
        <v>15102866</v>
      </c>
      <c r="AE772" s="11">
        <v>14120427</v>
      </c>
      <c r="AF772" s="11">
        <v>15688287</v>
      </c>
      <c r="AG772" s="11">
        <v>14656779</v>
      </c>
      <c r="AH772" s="11">
        <v>14980422</v>
      </c>
      <c r="AI772" s="11">
        <v>14604768</v>
      </c>
      <c r="AJ772" s="12">
        <v>15414346</v>
      </c>
      <c r="AK772" s="13">
        <v>17143251</v>
      </c>
      <c r="AL772" s="13">
        <v>14822443</v>
      </c>
      <c r="AM772" s="12"/>
      <c r="AN772" s="11">
        <v>25486697</v>
      </c>
      <c r="AO772" s="11">
        <v>24834296</v>
      </c>
      <c r="AP772" s="11">
        <v>24046007</v>
      </c>
      <c r="AQ772" s="11">
        <v>22785606</v>
      </c>
      <c r="AR772" s="11">
        <v>22253908</v>
      </c>
      <c r="AS772" s="11">
        <v>22085544</v>
      </c>
      <c r="AT772" s="11">
        <v>22884206</v>
      </c>
      <c r="AU772" s="11">
        <v>23057503</v>
      </c>
      <c r="AV772" s="11">
        <v>21981584</v>
      </c>
      <c r="AW772" s="11">
        <v>21869657</v>
      </c>
      <c r="AX772" s="11">
        <v>19978895</v>
      </c>
      <c r="AY772" s="11">
        <v>20534131</v>
      </c>
      <c r="AZ772" s="11">
        <v>20288458</v>
      </c>
      <c r="BA772" s="11">
        <v>20026332</v>
      </c>
      <c r="BB772" s="11">
        <v>19970180</v>
      </c>
      <c r="BC772" s="13">
        <v>20415721</v>
      </c>
      <c r="BD772" s="13">
        <v>21072830</v>
      </c>
      <c r="BE772" s="7">
        <v>206.65</v>
      </c>
    </row>
    <row r="773" spans="1:57">
      <c r="A773">
        <v>44210</v>
      </c>
      <c r="B773" t="s">
        <v>803</v>
      </c>
      <c r="C773" t="s">
        <v>813</v>
      </c>
      <c r="D773" s="11">
        <v>33954</v>
      </c>
      <c r="E773" s="11">
        <v>33993</v>
      </c>
      <c r="F773" s="11">
        <v>33918</v>
      </c>
      <c r="G773" s="11">
        <v>33836</v>
      </c>
      <c r="H773" s="11">
        <v>33790</v>
      </c>
      <c r="I773" s="11">
        <v>33701</v>
      </c>
      <c r="J773" s="11">
        <v>33823</v>
      </c>
      <c r="K773" s="11">
        <v>33759</v>
      </c>
      <c r="L773" s="11">
        <v>33261</v>
      </c>
      <c r="M773" s="11">
        <v>32811</v>
      </c>
      <c r="N773" s="11">
        <v>32412</v>
      </c>
      <c r="O773" s="11">
        <v>31772</v>
      </c>
      <c r="P773" s="11">
        <v>31277</v>
      </c>
      <c r="Q773" s="11">
        <v>31074</v>
      </c>
      <c r="R773" s="11">
        <v>30862</v>
      </c>
      <c r="S773" s="6">
        <v>30535</v>
      </c>
      <c r="T773" s="13">
        <v>30104</v>
      </c>
      <c r="U773" s="11"/>
      <c r="V773" s="11">
        <v>17603446</v>
      </c>
      <c r="W773" s="11">
        <v>18191374</v>
      </c>
      <c r="X773" s="11">
        <v>16123615</v>
      </c>
      <c r="Y773" s="11">
        <v>18132047</v>
      </c>
      <c r="Z773" s="11">
        <v>17877987</v>
      </c>
      <c r="AA773" s="11">
        <v>17856773</v>
      </c>
      <c r="AB773" s="11">
        <v>17028952</v>
      </c>
      <c r="AC773" s="11">
        <v>16855283</v>
      </c>
      <c r="AD773" s="11">
        <v>17226894</v>
      </c>
      <c r="AE773" s="11">
        <v>17978151</v>
      </c>
      <c r="AF773" s="11">
        <v>19292662</v>
      </c>
      <c r="AG773" s="11">
        <v>19200042</v>
      </c>
      <c r="AH773" s="11">
        <v>19540813</v>
      </c>
      <c r="AI773" s="11">
        <v>18504433</v>
      </c>
      <c r="AJ773" s="12">
        <v>18603782</v>
      </c>
      <c r="AK773" s="13">
        <v>19135300</v>
      </c>
      <c r="AL773" s="13">
        <v>19490951</v>
      </c>
      <c r="AM773" s="12"/>
      <c r="AN773" s="11">
        <v>31239125</v>
      </c>
      <c r="AO773" s="11">
        <v>31800902</v>
      </c>
      <c r="AP773" s="11">
        <v>30414354</v>
      </c>
      <c r="AQ773" s="11">
        <v>28904284</v>
      </c>
      <c r="AR773" s="11">
        <v>28795985</v>
      </c>
      <c r="AS773" s="11">
        <v>29652650</v>
      </c>
      <c r="AT773" s="11">
        <v>30844838</v>
      </c>
      <c r="AU773" s="11">
        <v>30728495</v>
      </c>
      <c r="AV773" s="11">
        <v>31496024</v>
      </c>
      <c r="AW773" s="11">
        <v>30642311</v>
      </c>
      <c r="AX773" s="11">
        <v>27375188</v>
      </c>
      <c r="AY773" s="11">
        <v>27325753</v>
      </c>
      <c r="AZ773" s="11">
        <v>26975403</v>
      </c>
      <c r="BA773" s="11">
        <v>26621562</v>
      </c>
      <c r="BB773" s="11">
        <v>26221034</v>
      </c>
      <c r="BC773" s="13">
        <v>25921249</v>
      </c>
      <c r="BD773" s="13">
        <v>26810097</v>
      </c>
      <c r="BE773" s="7">
        <v>280.01</v>
      </c>
    </row>
    <row r="774" spans="1:57">
      <c r="A774">
        <v>44211</v>
      </c>
      <c r="B774" t="s">
        <v>803</v>
      </c>
      <c r="C774" t="s">
        <v>814</v>
      </c>
      <c r="D774" s="11">
        <v>64300</v>
      </c>
      <c r="E774" s="11">
        <v>64102</v>
      </c>
      <c r="F774" s="11">
        <v>63825</v>
      </c>
      <c r="G774" s="11">
        <v>63534</v>
      </c>
      <c r="H774" s="11">
        <v>63225</v>
      </c>
      <c r="I774" s="11">
        <v>62792</v>
      </c>
      <c r="J774" s="11">
        <v>62329</v>
      </c>
      <c r="K774" s="11">
        <v>61949</v>
      </c>
      <c r="L774" s="11">
        <v>61585</v>
      </c>
      <c r="M774" s="11">
        <v>61061</v>
      </c>
      <c r="N774" s="11">
        <v>60657</v>
      </c>
      <c r="O774" s="11">
        <v>60217</v>
      </c>
      <c r="P774" s="11">
        <v>59495</v>
      </c>
      <c r="Q774" s="11">
        <v>59083</v>
      </c>
      <c r="R774" s="11">
        <v>58466</v>
      </c>
      <c r="S774" s="6">
        <v>57686</v>
      </c>
      <c r="T774" s="13">
        <v>57092</v>
      </c>
      <c r="U774" s="11"/>
      <c r="V774" s="11">
        <v>27646914</v>
      </c>
      <c r="W774" s="11">
        <v>27246343</v>
      </c>
      <c r="X774" s="11">
        <v>27191397</v>
      </c>
      <c r="Y774" s="11">
        <v>27091633</v>
      </c>
      <c r="Z774" s="11">
        <v>28313921</v>
      </c>
      <c r="AA774" s="11">
        <v>27068032</v>
      </c>
      <c r="AB774" s="11">
        <v>25932557</v>
      </c>
      <c r="AC774" s="11">
        <v>25042957</v>
      </c>
      <c r="AD774" s="11">
        <v>25483785</v>
      </c>
      <c r="AE774" s="11">
        <v>26102160</v>
      </c>
      <c r="AF774" s="11">
        <v>28171639</v>
      </c>
      <c r="AG774" s="11">
        <v>25795792</v>
      </c>
      <c r="AH774" s="11">
        <v>26929482</v>
      </c>
      <c r="AI774" s="11">
        <v>27362633</v>
      </c>
      <c r="AJ774" s="12">
        <v>27183386</v>
      </c>
      <c r="AK774" s="13">
        <v>29058725</v>
      </c>
      <c r="AL774" s="13">
        <v>28325777</v>
      </c>
      <c r="AM774" s="12"/>
      <c r="AN774" s="11">
        <v>63549808</v>
      </c>
      <c r="AO774" s="11">
        <v>65199200</v>
      </c>
      <c r="AP774" s="11">
        <v>65480657</v>
      </c>
      <c r="AQ774" s="11">
        <v>58887126</v>
      </c>
      <c r="AR774" s="11">
        <v>58544425</v>
      </c>
      <c r="AS774" s="11">
        <v>58676733</v>
      </c>
      <c r="AT774" s="11">
        <v>60653729</v>
      </c>
      <c r="AU774" s="11">
        <v>60573522</v>
      </c>
      <c r="AV774" s="11">
        <v>61348075</v>
      </c>
      <c r="AW774" s="11">
        <v>60278892</v>
      </c>
      <c r="AX774" s="11">
        <v>55816213</v>
      </c>
      <c r="AY774" s="11">
        <v>56645885</v>
      </c>
      <c r="AZ774" s="11">
        <v>57899184</v>
      </c>
      <c r="BA774" s="11">
        <v>57868829</v>
      </c>
      <c r="BB774" s="11">
        <v>57562733</v>
      </c>
      <c r="BC774" s="13">
        <v>57077032</v>
      </c>
      <c r="BD774" s="13">
        <v>58967794</v>
      </c>
      <c r="BE774" s="7">
        <v>439.12</v>
      </c>
    </row>
    <row r="775" spans="1:57">
      <c r="A775">
        <v>44212</v>
      </c>
      <c r="B775" t="s">
        <v>803</v>
      </c>
      <c r="C775" t="s">
        <v>815</v>
      </c>
      <c r="D775" s="11">
        <v>44652</v>
      </c>
      <c r="E775" s="11">
        <v>44311</v>
      </c>
      <c r="F775" s="11">
        <v>43925</v>
      </c>
      <c r="G775" s="11">
        <v>43630</v>
      </c>
      <c r="H775" s="11">
        <v>43278</v>
      </c>
      <c r="I775" s="11">
        <v>42852</v>
      </c>
      <c r="J775" s="11">
        <v>42383</v>
      </c>
      <c r="K775" s="11">
        <v>41812</v>
      </c>
      <c r="L775" s="11">
        <v>41337</v>
      </c>
      <c r="M775" s="11">
        <v>40862</v>
      </c>
      <c r="N775" s="11">
        <v>40369</v>
      </c>
      <c r="O775" s="11">
        <v>39931</v>
      </c>
      <c r="P775" s="11">
        <v>39419</v>
      </c>
      <c r="Q775" s="11">
        <v>39029</v>
      </c>
      <c r="R775" s="11">
        <v>38461</v>
      </c>
      <c r="S775" s="6">
        <v>37893</v>
      </c>
      <c r="T775" s="13">
        <v>37316</v>
      </c>
      <c r="U775" s="11"/>
      <c r="V775" s="11">
        <v>27903267</v>
      </c>
      <c r="W775" s="11">
        <v>28470616</v>
      </c>
      <c r="X775" s="11">
        <v>27033362</v>
      </c>
      <c r="Y775" s="11">
        <v>26335616</v>
      </c>
      <c r="Z775" s="11">
        <v>27622757</v>
      </c>
      <c r="AA775" s="11">
        <v>28305984</v>
      </c>
      <c r="AB775" s="11">
        <v>27496605</v>
      </c>
      <c r="AC775" s="11">
        <v>25783722</v>
      </c>
      <c r="AD775" s="11">
        <v>26879117</v>
      </c>
      <c r="AE775" s="11">
        <v>26729735</v>
      </c>
      <c r="AF775" s="11">
        <v>28156369</v>
      </c>
      <c r="AG775" s="11">
        <v>29329497</v>
      </c>
      <c r="AH775" s="11">
        <v>28104238</v>
      </c>
      <c r="AI775" s="11">
        <v>25844437</v>
      </c>
      <c r="AJ775" s="12">
        <v>26611842</v>
      </c>
      <c r="AK775" s="13">
        <v>25904321</v>
      </c>
      <c r="AL775" s="13">
        <v>24612361</v>
      </c>
      <c r="AM775" s="12"/>
      <c r="AN775" s="11">
        <v>43163281</v>
      </c>
      <c r="AO775" s="11">
        <v>41892575</v>
      </c>
      <c r="AP775" s="11">
        <v>40487528</v>
      </c>
      <c r="AQ775" s="11">
        <v>38290445</v>
      </c>
      <c r="AR775" s="11">
        <v>36885816</v>
      </c>
      <c r="AS775" s="11">
        <v>36290900</v>
      </c>
      <c r="AT775" s="11">
        <v>37163661</v>
      </c>
      <c r="AU775" s="11">
        <v>36229129</v>
      </c>
      <c r="AV775" s="11">
        <v>35998895</v>
      </c>
      <c r="AW775" s="11">
        <v>35182851</v>
      </c>
      <c r="AX775" s="11">
        <v>33180924</v>
      </c>
      <c r="AY775" s="11">
        <v>32748263</v>
      </c>
      <c r="AZ775" s="11">
        <v>32526533</v>
      </c>
      <c r="BA775" s="11">
        <v>32309226</v>
      </c>
      <c r="BB775" s="11">
        <v>31870274</v>
      </c>
      <c r="BC775" s="13">
        <v>31689589</v>
      </c>
      <c r="BD775" s="13">
        <v>32467920</v>
      </c>
      <c r="BE775" s="7">
        <v>603.36</v>
      </c>
    </row>
    <row r="776" spans="1:57">
      <c r="A776">
        <v>44213</v>
      </c>
      <c r="B776" t="s">
        <v>803</v>
      </c>
      <c r="C776" t="s">
        <v>816</v>
      </c>
      <c r="D776" s="11">
        <v>36265</v>
      </c>
      <c r="E776" s="11">
        <v>36398</v>
      </c>
      <c r="F776" s="11">
        <v>36537</v>
      </c>
      <c r="G776" s="11">
        <v>36590</v>
      </c>
      <c r="H776" s="11">
        <v>36758</v>
      </c>
      <c r="I776" s="11">
        <v>36640</v>
      </c>
      <c r="J776" s="11">
        <v>36612</v>
      </c>
      <c r="K776" s="11">
        <v>36523</v>
      </c>
      <c r="L776" s="11">
        <v>36330</v>
      </c>
      <c r="M776" s="11">
        <v>36382</v>
      </c>
      <c r="N776" s="11">
        <v>36151</v>
      </c>
      <c r="O776" s="11">
        <v>35908</v>
      </c>
      <c r="P776" s="11">
        <v>35605</v>
      </c>
      <c r="Q776" s="11">
        <v>35637</v>
      </c>
      <c r="R776" s="11">
        <v>35386</v>
      </c>
      <c r="S776" s="6">
        <v>35154</v>
      </c>
      <c r="T776" s="13">
        <v>34822</v>
      </c>
      <c r="U776" s="11"/>
      <c r="V776" s="11">
        <v>15835044</v>
      </c>
      <c r="W776" s="11">
        <v>16027779</v>
      </c>
      <c r="X776" s="11">
        <v>14798506</v>
      </c>
      <c r="Y776" s="11">
        <v>15020811</v>
      </c>
      <c r="Z776" s="11">
        <v>14458518</v>
      </c>
      <c r="AA776" s="11">
        <v>16459469</v>
      </c>
      <c r="AB776" s="11">
        <v>15813203</v>
      </c>
      <c r="AC776" s="11">
        <v>15052547</v>
      </c>
      <c r="AD776" s="11">
        <v>14996043</v>
      </c>
      <c r="AE776" s="11">
        <v>16263249</v>
      </c>
      <c r="AF776" s="11">
        <v>18205573</v>
      </c>
      <c r="AG776" s="11">
        <v>16659560</v>
      </c>
      <c r="AH776" s="11">
        <v>16062812</v>
      </c>
      <c r="AI776" s="11">
        <v>17178519</v>
      </c>
      <c r="AJ776" s="12">
        <v>18065126</v>
      </c>
      <c r="AK776" s="13">
        <v>19027115</v>
      </c>
      <c r="AL776" s="13">
        <v>18571173</v>
      </c>
      <c r="AM776" s="12"/>
      <c r="AN776" s="11">
        <v>39097015</v>
      </c>
      <c r="AO776" s="11">
        <v>39082390</v>
      </c>
      <c r="AP776" s="11">
        <v>38506660</v>
      </c>
      <c r="AQ776" s="11">
        <v>37165285</v>
      </c>
      <c r="AR776" s="11">
        <v>36435477</v>
      </c>
      <c r="AS776" s="11">
        <v>36479843</v>
      </c>
      <c r="AT776" s="11">
        <v>37984494</v>
      </c>
      <c r="AU776" s="11">
        <v>37999738</v>
      </c>
      <c r="AV776" s="11">
        <v>38520534</v>
      </c>
      <c r="AW776" s="11">
        <v>37551973</v>
      </c>
      <c r="AX776" s="11">
        <v>35660838</v>
      </c>
      <c r="AY776" s="11">
        <v>35234675</v>
      </c>
      <c r="AZ776" s="11">
        <v>35100881</v>
      </c>
      <c r="BA776" s="11">
        <v>35022905</v>
      </c>
      <c r="BB776" s="11">
        <v>35000767</v>
      </c>
      <c r="BC776" s="13">
        <v>35364012</v>
      </c>
      <c r="BD776" s="13">
        <v>35789090</v>
      </c>
      <c r="BE776" s="7">
        <v>319.16000000000003</v>
      </c>
    </row>
    <row r="777" spans="1:57">
      <c r="A777">
        <v>44214</v>
      </c>
      <c r="B777" t="s">
        <v>803</v>
      </c>
      <c r="C777" t="s">
        <v>817</v>
      </c>
      <c r="D777" s="11">
        <v>36099</v>
      </c>
      <c r="E777" s="11">
        <v>35793</v>
      </c>
      <c r="F777" s="11">
        <v>35535</v>
      </c>
      <c r="G777" s="11">
        <v>35268</v>
      </c>
      <c r="H777" s="11">
        <v>34984</v>
      </c>
      <c r="I777" s="11">
        <v>34726</v>
      </c>
      <c r="J777" s="11">
        <v>34252</v>
      </c>
      <c r="K777" s="11">
        <v>33970</v>
      </c>
      <c r="L777" s="11">
        <v>33533</v>
      </c>
      <c r="M777" s="11">
        <v>33113</v>
      </c>
      <c r="N777" s="11">
        <v>32397</v>
      </c>
      <c r="O777" s="11">
        <v>31742</v>
      </c>
      <c r="P777" s="11">
        <v>31196</v>
      </c>
      <c r="Q777" s="11">
        <v>30849</v>
      </c>
      <c r="R777" s="11">
        <v>30254</v>
      </c>
      <c r="S777" s="6">
        <v>29629</v>
      </c>
      <c r="T777" s="13">
        <v>29141</v>
      </c>
      <c r="U777" s="11"/>
      <c r="V777" s="11">
        <v>22656124</v>
      </c>
      <c r="W777" s="11">
        <v>19725387</v>
      </c>
      <c r="X777" s="11">
        <v>19623765</v>
      </c>
      <c r="Y777" s="11">
        <v>19457550</v>
      </c>
      <c r="Z777" s="11">
        <v>18791243</v>
      </c>
      <c r="AA777" s="11">
        <v>22918092</v>
      </c>
      <c r="AB777" s="11">
        <v>19078276</v>
      </c>
      <c r="AC777" s="11">
        <v>20065465</v>
      </c>
      <c r="AD777" s="11">
        <v>18783623</v>
      </c>
      <c r="AE777" s="11">
        <v>21076373</v>
      </c>
      <c r="AF777" s="11">
        <v>20661913</v>
      </c>
      <c r="AG777" s="11">
        <v>20347997</v>
      </c>
      <c r="AH777" s="11">
        <v>18861834</v>
      </c>
      <c r="AI777" s="11">
        <v>18868084</v>
      </c>
      <c r="AJ777" s="12">
        <v>19814517</v>
      </c>
      <c r="AK777" s="13">
        <v>23815125</v>
      </c>
      <c r="AL777" s="13">
        <v>22352186</v>
      </c>
      <c r="AM777" s="12"/>
      <c r="AN777" s="11">
        <v>32875945</v>
      </c>
      <c r="AO777" s="11">
        <v>32883345</v>
      </c>
      <c r="AP777" s="11">
        <v>31429195</v>
      </c>
      <c r="AQ777" s="11">
        <v>29830934</v>
      </c>
      <c r="AR777" s="11">
        <v>29353346</v>
      </c>
      <c r="AS777" s="11">
        <v>29654040</v>
      </c>
      <c r="AT777" s="11">
        <v>30770405</v>
      </c>
      <c r="AU777" s="11">
        <v>30251926</v>
      </c>
      <c r="AV777" s="11">
        <v>30539421</v>
      </c>
      <c r="AW777" s="11">
        <v>29138537</v>
      </c>
      <c r="AX777" s="11">
        <v>26620321</v>
      </c>
      <c r="AY777" s="11">
        <v>26862576</v>
      </c>
      <c r="AZ777" s="11">
        <v>26280068</v>
      </c>
      <c r="BA777" s="11">
        <v>25730087</v>
      </c>
      <c r="BB777" s="11">
        <v>24626068</v>
      </c>
      <c r="BC777" s="13">
        <v>24735488</v>
      </c>
      <c r="BD777" s="13">
        <v>24889250</v>
      </c>
      <c r="BE777" s="7">
        <v>317.83999999999997</v>
      </c>
    </row>
    <row r="778" spans="1:57">
      <c r="A778">
        <v>45201</v>
      </c>
      <c r="B778" t="s">
        <v>818</v>
      </c>
      <c r="C778" t="s">
        <v>819</v>
      </c>
      <c r="D778" s="11">
        <v>391027</v>
      </c>
      <c r="E778" s="11">
        <v>392205</v>
      </c>
      <c r="F778" s="11">
        <v>393387</v>
      </c>
      <c r="G778" s="11">
        <v>394899</v>
      </c>
      <c r="H778" s="11">
        <v>395657</v>
      </c>
      <c r="I778" s="11">
        <v>397585</v>
      </c>
      <c r="J778" s="11">
        <v>398773</v>
      </c>
      <c r="K778" s="11">
        <v>399378</v>
      </c>
      <c r="L778" s="11">
        <v>400021</v>
      </c>
      <c r="M778" s="11">
        <v>400901</v>
      </c>
      <c r="N778" s="11">
        <v>401658</v>
      </c>
      <c r="O778" s="11">
        <v>402855</v>
      </c>
      <c r="P778" s="11">
        <v>403027</v>
      </c>
      <c r="Q778" s="11">
        <v>404447</v>
      </c>
      <c r="R778" s="11">
        <v>404223</v>
      </c>
      <c r="S778" s="6">
        <v>404056</v>
      </c>
      <c r="T778" s="13">
        <v>402570</v>
      </c>
      <c r="U778" s="11"/>
      <c r="V778" s="11">
        <v>137812936</v>
      </c>
      <c r="W778" s="11">
        <v>140257774</v>
      </c>
      <c r="X778" s="11">
        <v>138447016</v>
      </c>
      <c r="Y778" s="11">
        <v>147188166</v>
      </c>
      <c r="Z778" s="11">
        <v>149306935</v>
      </c>
      <c r="AA778" s="11">
        <v>148396050</v>
      </c>
      <c r="AB778" s="11">
        <v>142786987</v>
      </c>
      <c r="AC778" s="11">
        <v>139961546</v>
      </c>
      <c r="AD778" s="11">
        <v>139987252</v>
      </c>
      <c r="AE778" s="11">
        <v>151835243</v>
      </c>
      <c r="AF778" s="11">
        <v>152826499</v>
      </c>
      <c r="AG778" s="11">
        <v>150818111</v>
      </c>
      <c r="AH778" s="11">
        <v>153684502</v>
      </c>
      <c r="AI778" s="11">
        <v>152529297</v>
      </c>
      <c r="AJ778" s="12">
        <v>157720423</v>
      </c>
      <c r="AK778" s="13">
        <v>159980507</v>
      </c>
      <c r="AL778" s="13">
        <v>162143740</v>
      </c>
      <c r="AM778" s="12"/>
      <c r="AN778" s="11">
        <v>486057653</v>
      </c>
      <c r="AO778" s="11">
        <v>481477021</v>
      </c>
      <c r="AP778" s="11">
        <v>471200093</v>
      </c>
      <c r="AQ778" s="11">
        <v>460355071</v>
      </c>
      <c r="AR778" s="11">
        <v>454720914</v>
      </c>
      <c r="AS778" s="11">
        <v>461944466</v>
      </c>
      <c r="AT778" s="11">
        <v>475717956</v>
      </c>
      <c r="AU778" s="11">
        <v>482673302</v>
      </c>
      <c r="AV778" s="11">
        <v>483086080</v>
      </c>
      <c r="AW778" s="11">
        <v>472901451</v>
      </c>
      <c r="AX778" s="11">
        <v>454208696</v>
      </c>
      <c r="AY778" s="11">
        <v>452362624</v>
      </c>
      <c r="AZ778" s="11">
        <v>456325244</v>
      </c>
      <c r="BA778" s="11">
        <v>458831917</v>
      </c>
      <c r="BB778" s="13">
        <v>466456186</v>
      </c>
      <c r="BC778" s="13">
        <v>475391260</v>
      </c>
      <c r="BD778" s="13">
        <v>488885992</v>
      </c>
      <c r="BE778" s="7">
        <v>644.61</v>
      </c>
    </row>
    <row r="779" spans="1:57">
      <c r="A779">
        <v>45202</v>
      </c>
      <c r="B779" t="s">
        <v>818</v>
      </c>
      <c r="C779" t="s">
        <v>820</v>
      </c>
      <c r="D779" s="11">
        <v>174889</v>
      </c>
      <c r="E779" s="11">
        <v>174436</v>
      </c>
      <c r="F779" s="11">
        <v>174254</v>
      </c>
      <c r="G779" s="11">
        <v>174303</v>
      </c>
      <c r="H779" s="11">
        <v>173890</v>
      </c>
      <c r="I779" s="11">
        <v>174473</v>
      </c>
      <c r="J779" s="11">
        <v>173620</v>
      </c>
      <c r="K779" s="11">
        <v>172722</v>
      </c>
      <c r="L779" s="11">
        <v>171560</v>
      </c>
      <c r="M779" s="11">
        <v>171506</v>
      </c>
      <c r="N779" s="11">
        <v>170969</v>
      </c>
      <c r="O779" s="11">
        <v>170243</v>
      </c>
      <c r="P779" s="11">
        <v>169207</v>
      </c>
      <c r="Q779" s="11">
        <v>169723</v>
      </c>
      <c r="R779" s="11">
        <v>168607</v>
      </c>
      <c r="S779" s="6">
        <v>167554</v>
      </c>
      <c r="T779" s="13">
        <v>166387</v>
      </c>
      <c r="U779" s="11"/>
      <c r="V779" s="11">
        <v>69469250</v>
      </c>
      <c r="W779" s="11">
        <v>69523316</v>
      </c>
      <c r="X779" s="11">
        <v>70717863</v>
      </c>
      <c r="Y779" s="11">
        <v>67852496</v>
      </c>
      <c r="Z779" s="11">
        <v>71872520</v>
      </c>
      <c r="AA779" s="11">
        <v>72989487</v>
      </c>
      <c r="AB779" s="11">
        <v>63557180</v>
      </c>
      <c r="AC779" s="11">
        <v>67470379</v>
      </c>
      <c r="AD779" s="11">
        <v>67486149</v>
      </c>
      <c r="AE779" s="11">
        <v>70937765</v>
      </c>
      <c r="AF779" s="11">
        <v>72567852</v>
      </c>
      <c r="AG779" s="11">
        <v>77561974</v>
      </c>
      <c r="AH779" s="11">
        <v>68377562</v>
      </c>
      <c r="AI779" s="11">
        <v>77357103</v>
      </c>
      <c r="AJ779" s="12">
        <v>79096734</v>
      </c>
      <c r="AK779" s="13">
        <v>80842982</v>
      </c>
      <c r="AL779" s="13">
        <v>87188316</v>
      </c>
      <c r="AM779" s="12"/>
      <c r="AN779" s="11">
        <v>167276832</v>
      </c>
      <c r="AO779" s="11">
        <v>165842443</v>
      </c>
      <c r="AP779" s="11">
        <v>161506763</v>
      </c>
      <c r="AQ779" s="11">
        <v>157385912</v>
      </c>
      <c r="AR779" s="11">
        <v>155298928</v>
      </c>
      <c r="AS779" s="11">
        <v>159172840</v>
      </c>
      <c r="AT779" s="11">
        <v>166707901</v>
      </c>
      <c r="AU779" s="11">
        <v>165185745</v>
      </c>
      <c r="AV779" s="11">
        <v>162299148</v>
      </c>
      <c r="AW779" s="11">
        <v>158207528</v>
      </c>
      <c r="AX779" s="11">
        <v>152564198</v>
      </c>
      <c r="AY779" s="11">
        <v>153337864</v>
      </c>
      <c r="AZ779" s="11">
        <v>155024881</v>
      </c>
      <c r="BA779" s="11">
        <v>154307605</v>
      </c>
      <c r="BB779" s="11">
        <v>158550775</v>
      </c>
      <c r="BC779" s="13">
        <v>160025958</v>
      </c>
      <c r="BD779" s="13">
        <v>164364560</v>
      </c>
      <c r="BE779" s="7">
        <v>653.30999999999995</v>
      </c>
    </row>
    <row r="780" spans="1:57">
      <c r="A780">
        <v>45203</v>
      </c>
      <c r="B780" t="s">
        <v>818</v>
      </c>
      <c r="C780" t="s">
        <v>821</v>
      </c>
      <c r="D780" s="11">
        <v>141905</v>
      </c>
      <c r="E780" s="11">
        <v>141371</v>
      </c>
      <c r="F780" s="11">
        <v>140442</v>
      </c>
      <c r="G780" s="11">
        <v>139539</v>
      </c>
      <c r="H780" s="11">
        <v>138505</v>
      </c>
      <c r="I780" s="11">
        <v>137763</v>
      </c>
      <c r="J780" s="11">
        <v>136379</v>
      </c>
      <c r="K780" s="11">
        <v>135232</v>
      </c>
      <c r="L780" s="11">
        <v>134428</v>
      </c>
      <c r="M780" s="11">
        <v>133616</v>
      </c>
      <c r="N780" s="11">
        <v>132854</v>
      </c>
      <c r="O780" s="11">
        <v>131868</v>
      </c>
      <c r="P780" s="11">
        <v>130730</v>
      </c>
      <c r="Q780" s="11">
        <v>130560</v>
      </c>
      <c r="R780" s="11">
        <v>129179</v>
      </c>
      <c r="S780" s="6">
        <v>127669</v>
      </c>
      <c r="T780" s="13">
        <v>126331</v>
      </c>
      <c r="U780" s="11"/>
      <c r="V780" s="11">
        <v>57626118</v>
      </c>
      <c r="W780" s="11">
        <v>55735590</v>
      </c>
      <c r="X780" s="11">
        <v>53855912</v>
      </c>
      <c r="Y780" s="11">
        <v>53992875</v>
      </c>
      <c r="Z780" s="11">
        <v>52522919</v>
      </c>
      <c r="AA780" s="11">
        <v>55458879</v>
      </c>
      <c r="AB780" s="11">
        <v>56217081</v>
      </c>
      <c r="AC780" s="11">
        <v>56668465</v>
      </c>
      <c r="AD780" s="11">
        <v>56859095</v>
      </c>
      <c r="AE780" s="11">
        <v>56247241</v>
      </c>
      <c r="AF780" s="11">
        <v>56248935</v>
      </c>
      <c r="AG780" s="11">
        <v>56940287</v>
      </c>
      <c r="AH780" s="11">
        <v>55343145</v>
      </c>
      <c r="AI780" s="11">
        <v>57758259</v>
      </c>
      <c r="AJ780" s="12">
        <v>61434319</v>
      </c>
      <c r="AK780" s="13">
        <v>57837151</v>
      </c>
      <c r="AL780" s="13">
        <v>61822169</v>
      </c>
      <c r="AM780" s="12"/>
      <c r="AN780" s="11">
        <v>145316585</v>
      </c>
      <c r="AO780" s="11">
        <v>140464792</v>
      </c>
      <c r="AP780" s="11">
        <v>136212727</v>
      </c>
      <c r="AQ780" s="11">
        <v>129741052</v>
      </c>
      <c r="AR780" s="11">
        <v>126310372</v>
      </c>
      <c r="AS780" s="11">
        <v>128117055</v>
      </c>
      <c r="AT780" s="11">
        <v>134579073</v>
      </c>
      <c r="AU780" s="11">
        <v>134414965</v>
      </c>
      <c r="AV780" s="11">
        <v>133512386</v>
      </c>
      <c r="AW780" s="11">
        <v>131250045</v>
      </c>
      <c r="AX780" s="11">
        <v>123102702</v>
      </c>
      <c r="AY780" s="11">
        <v>122536056</v>
      </c>
      <c r="AZ780" s="11">
        <v>123345746</v>
      </c>
      <c r="BA780" s="11">
        <v>122760839</v>
      </c>
      <c r="BB780" s="11">
        <v>123132680</v>
      </c>
      <c r="BC780" s="13">
        <v>124654908</v>
      </c>
      <c r="BD780" s="13">
        <v>126262490</v>
      </c>
      <c r="BE780" s="7">
        <v>868</v>
      </c>
    </row>
    <row r="781" spans="1:57">
      <c r="A781">
        <v>45204</v>
      </c>
      <c r="B781" t="s">
        <v>818</v>
      </c>
      <c r="C781" t="s">
        <v>822</v>
      </c>
      <c r="D781" s="11">
        <v>64782</v>
      </c>
      <c r="E781" s="11">
        <v>64353</v>
      </c>
      <c r="F781" s="11">
        <v>63737</v>
      </c>
      <c r="G781" s="11">
        <v>63260</v>
      </c>
      <c r="H781" s="11">
        <v>62642</v>
      </c>
      <c r="I781" s="11">
        <v>62232</v>
      </c>
      <c r="J781" s="11">
        <v>61418</v>
      </c>
      <c r="K781" s="11">
        <v>60585</v>
      </c>
      <c r="L781" s="11">
        <v>59835</v>
      </c>
      <c r="M781" s="11">
        <v>59305</v>
      </c>
      <c r="N781" s="11">
        <v>58655</v>
      </c>
      <c r="O781" s="11">
        <v>58020</v>
      </c>
      <c r="P781" s="11">
        <v>57210</v>
      </c>
      <c r="Q781" s="11">
        <v>56963</v>
      </c>
      <c r="R781" s="11">
        <v>56278</v>
      </c>
      <c r="S781" s="6">
        <v>55487</v>
      </c>
      <c r="T781" s="13">
        <v>54611</v>
      </c>
      <c r="U781" s="11"/>
      <c r="V781" s="11">
        <v>29163630</v>
      </c>
      <c r="W781" s="11">
        <v>29176778</v>
      </c>
      <c r="X781" s="11">
        <v>28817572</v>
      </c>
      <c r="Y781" s="11">
        <v>28842491</v>
      </c>
      <c r="Z781" s="11">
        <v>26219259</v>
      </c>
      <c r="AA781" s="11">
        <v>25933110</v>
      </c>
      <c r="AB781" s="11">
        <v>26026434</v>
      </c>
      <c r="AC781" s="11">
        <v>25750363</v>
      </c>
      <c r="AD781" s="11">
        <v>28072598</v>
      </c>
      <c r="AE781" s="11">
        <v>26517840</v>
      </c>
      <c r="AF781" s="11">
        <v>27242794</v>
      </c>
      <c r="AG781" s="11">
        <v>26554894</v>
      </c>
      <c r="AH781" s="11">
        <v>26847448</v>
      </c>
      <c r="AI781" s="11">
        <v>27905308</v>
      </c>
      <c r="AJ781" s="12">
        <v>27605079</v>
      </c>
      <c r="AK781" s="13">
        <v>28139002</v>
      </c>
      <c r="AL781" s="13">
        <v>28750731</v>
      </c>
      <c r="AM781" s="12"/>
      <c r="AN781" s="11">
        <v>64423170</v>
      </c>
      <c r="AO781" s="11">
        <v>61184250</v>
      </c>
      <c r="AP781" s="11">
        <v>59907662</v>
      </c>
      <c r="AQ781" s="11">
        <v>56871971</v>
      </c>
      <c r="AR781" s="11">
        <v>55045715</v>
      </c>
      <c r="AS781" s="11">
        <v>56074576</v>
      </c>
      <c r="AT781" s="11">
        <v>57570399</v>
      </c>
      <c r="AU781" s="11">
        <v>57086555</v>
      </c>
      <c r="AV781" s="11">
        <v>56848980</v>
      </c>
      <c r="AW781" s="11">
        <v>54628882</v>
      </c>
      <c r="AX781" s="11">
        <v>52147102</v>
      </c>
      <c r="AY781" s="11">
        <v>51566142</v>
      </c>
      <c r="AZ781" s="11">
        <v>51099623</v>
      </c>
      <c r="BA781" s="11">
        <v>50532387</v>
      </c>
      <c r="BB781" s="11">
        <v>50833116</v>
      </c>
      <c r="BC781" s="13">
        <v>50794735</v>
      </c>
      <c r="BD781" s="13">
        <v>52151440</v>
      </c>
      <c r="BE781" s="7">
        <v>536.12</v>
      </c>
    </row>
    <row r="782" spans="1:57">
      <c r="A782">
        <v>45205</v>
      </c>
      <c r="B782" t="s">
        <v>818</v>
      </c>
      <c r="C782" t="s">
        <v>823</v>
      </c>
      <c r="D782" s="11">
        <v>52911</v>
      </c>
      <c r="E782" s="11">
        <v>52590</v>
      </c>
      <c r="F782" s="11">
        <v>52133</v>
      </c>
      <c r="G782" s="11">
        <v>51735</v>
      </c>
      <c r="H782" s="11">
        <v>51411</v>
      </c>
      <c r="I782" s="11">
        <v>51183</v>
      </c>
      <c r="J782" s="11">
        <v>50756</v>
      </c>
      <c r="K782" s="11">
        <v>50256</v>
      </c>
      <c r="L782" s="11">
        <v>49768</v>
      </c>
      <c r="M782" s="11">
        <v>49266</v>
      </c>
      <c r="N782" s="11">
        <v>48975</v>
      </c>
      <c r="O782" s="11">
        <v>48659</v>
      </c>
      <c r="P782" s="11">
        <v>48333</v>
      </c>
      <c r="Q782" s="11">
        <v>48169</v>
      </c>
      <c r="R782" s="11">
        <v>47776</v>
      </c>
      <c r="S782" s="6">
        <v>47294</v>
      </c>
      <c r="T782" s="13">
        <v>46678</v>
      </c>
      <c r="U782" s="11"/>
      <c r="V782" s="11">
        <v>25847042</v>
      </c>
      <c r="W782" s="11">
        <v>26452688</v>
      </c>
      <c r="X782" s="11">
        <v>24426209</v>
      </c>
      <c r="Y782" s="11">
        <v>24824649</v>
      </c>
      <c r="Z782" s="11">
        <v>25089780</v>
      </c>
      <c r="AA782" s="11">
        <v>26729447</v>
      </c>
      <c r="AB782" s="11">
        <v>23893742</v>
      </c>
      <c r="AC782" s="11">
        <v>23299495</v>
      </c>
      <c r="AD782" s="11">
        <v>22769824</v>
      </c>
      <c r="AE782" s="11">
        <v>25192471</v>
      </c>
      <c r="AF782" s="11">
        <v>25004838</v>
      </c>
      <c r="AG782" s="11">
        <v>24311705</v>
      </c>
      <c r="AH782" s="11">
        <v>24456302</v>
      </c>
      <c r="AI782" s="11">
        <v>24897856</v>
      </c>
      <c r="AJ782" s="12">
        <v>27252630</v>
      </c>
      <c r="AK782" s="13">
        <v>27899094</v>
      </c>
      <c r="AL782" s="13">
        <v>28665806</v>
      </c>
      <c r="AM782" s="12"/>
      <c r="AN782" s="11">
        <v>46187227</v>
      </c>
      <c r="AO782" s="11">
        <v>45891048</v>
      </c>
      <c r="AP782" s="11">
        <v>44836733</v>
      </c>
      <c r="AQ782" s="11">
        <v>43470546</v>
      </c>
      <c r="AR782" s="11">
        <v>42158777</v>
      </c>
      <c r="AS782" s="11">
        <v>42343648</v>
      </c>
      <c r="AT782" s="11">
        <v>43958347</v>
      </c>
      <c r="AU782" s="11">
        <v>43390700</v>
      </c>
      <c r="AV782" s="11">
        <v>42889407</v>
      </c>
      <c r="AW782" s="11">
        <v>41217753</v>
      </c>
      <c r="AX782" s="11">
        <v>39763701</v>
      </c>
      <c r="AY782" s="11">
        <v>38669472</v>
      </c>
      <c r="AZ782" s="11">
        <v>39284878</v>
      </c>
      <c r="BA782" s="11">
        <v>38749948</v>
      </c>
      <c r="BB782" s="11">
        <v>39051871</v>
      </c>
      <c r="BC782" s="13">
        <v>40621195</v>
      </c>
      <c r="BD782" s="13">
        <v>41561913</v>
      </c>
      <c r="BE782" s="7">
        <v>563.09</v>
      </c>
    </row>
    <row r="783" spans="1:57">
      <c r="A783">
        <v>45206</v>
      </c>
      <c r="B783" t="s">
        <v>818</v>
      </c>
      <c r="C783" t="s">
        <v>824</v>
      </c>
      <c r="D783" s="11">
        <v>65338</v>
      </c>
      <c r="E783" s="11">
        <v>65317</v>
      </c>
      <c r="F783" s="11">
        <v>65377</v>
      </c>
      <c r="G783" s="11">
        <v>65165</v>
      </c>
      <c r="H783" s="11">
        <v>65070</v>
      </c>
      <c r="I783" s="11">
        <v>64923</v>
      </c>
      <c r="J783" s="11">
        <v>64705</v>
      </c>
      <c r="K783" s="11">
        <v>64463</v>
      </c>
      <c r="L783" s="11">
        <v>64499</v>
      </c>
      <c r="M783" s="11">
        <v>64506</v>
      </c>
      <c r="N783" s="11">
        <v>64202</v>
      </c>
      <c r="O783" s="11">
        <v>64009</v>
      </c>
      <c r="P783" s="11">
        <v>63422</v>
      </c>
      <c r="Q783" s="11">
        <v>63497</v>
      </c>
      <c r="R783" s="11">
        <v>63148</v>
      </c>
      <c r="S783" s="6">
        <v>62788</v>
      </c>
      <c r="T783" s="13">
        <v>62484</v>
      </c>
      <c r="U783" s="11"/>
      <c r="V783" s="11">
        <v>27890942</v>
      </c>
      <c r="W783" s="11">
        <v>31755369</v>
      </c>
      <c r="X783" s="11">
        <v>29547601</v>
      </c>
      <c r="Y783" s="11">
        <v>27749696</v>
      </c>
      <c r="Z783" s="11">
        <v>27654675</v>
      </c>
      <c r="AA783" s="11">
        <v>27420936</v>
      </c>
      <c r="AB783" s="11">
        <v>24723842</v>
      </c>
      <c r="AC783" s="11">
        <v>26333795</v>
      </c>
      <c r="AD783" s="11">
        <v>25095625</v>
      </c>
      <c r="AE783" s="11">
        <v>28173572</v>
      </c>
      <c r="AF783" s="11">
        <v>28387727</v>
      </c>
      <c r="AG783" s="11">
        <v>27863981</v>
      </c>
      <c r="AH783" s="11">
        <v>27281798</v>
      </c>
      <c r="AI783" s="11">
        <v>29834158</v>
      </c>
      <c r="AJ783" s="12">
        <v>30995532</v>
      </c>
      <c r="AK783" s="13">
        <v>30910956</v>
      </c>
      <c r="AL783" s="13">
        <v>31421454</v>
      </c>
      <c r="AM783" s="12"/>
      <c r="AN783" s="11">
        <v>65668841</v>
      </c>
      <c r="AO783" s="11">
        <v>64667897</v>
      </c>
      <c r="AP783" s="11">
        <v>63321830</v>
      </c>
      <c r="AQ783" s="11">
        <v>60542199</v>
      </c>
      <c r="AR783" s="11">
        <v>58616974</v>
      </c>
      <c r="AS783" s="11">
        <v>59405289</v>
      </c>
      <c r="AT783" s="11">
        <v>62837043</v>
      </c>
      <c r="AU783" s="11">
        <v>62811041</v>
      </c>
      <c r="AV783" s="11">
        <v>62505930</v>
      </c>
      <c r="AW783" s="11">
        <v>60571824</v>
      </c>
      <c r="AX783" s="11">
        <v>58731117</v>
      </c>
      <c r="AY783" s="11">
        <v>59401928</v>
      </c>
      <c r="AZ783" s="11">
        <v>59800692</v>
      </c>
      <c r="BA783" s="11">
        <v>59775601</v>
      </c>
      <c r="BB783" s="11">
        <v>63040459</v>
      </c>
      <c r="BC783" s="13">
        <v>62090280</v>
      </c>
      <c r="BD783" s="13">
        <v>62832831</v>
      </c>
      <c r="BE783" s="7">
        <v>336.29</v>
      </c>
    </row>
    <row r="784" spans="1:57">
      <c r="A784">
        <v>45207</v>
      </c>
      <c r="B784" t="s">
        <v>818</v>
      </c>
      <c r="C784" t="s">
        <v>825</v>
      </c>
      <c r="D784" s="11">
        <v>24269</v>
      </c>
      <c r="E784" s="11">
        <v>23905</v>
      </c>
      <c r="F784" s="11">
        <v>23689</v>
      </c>
      <c r="G784" s="11">
        <v>23396</v>
      </c>
      <c r="H784" s="11">
        <v>23085</v>
      </c>
      <c r="I784" s="11">
        <v>22807</v>
      </c>
      <c r="J784" s="11">
        <v>22490</v>
      </c>
      <c r="K784" s="11">
        <v>22102</v>
      </c>
      <c r="L784" s="11">
        <v>21700</v>
      </c>
      <c r="M784" s="11">
        <v>21399</v>
      </c>
      <c r="N784" s="11">
        <v>21062</v>
      </c>
      <c r="O784" s="11">
        <v>20809</v>
      </c>
      <c r="P784" s="11">
        <v>20473</v>
      </c>
      <c r="Q784" s="11">
        <v>20295</v>
      </c>
      <c r="R784" s="11">
        <v>19958</v>
      </c>
      <c r="S784" s="6">
        <v>19548</v>
      </c>
      <c r="T784" s="13">
        <v>19162</v>
      </c>
      <c r="U784" s="11"/>
      <c r="V784" s="11">
        <v>12951569</v>
      </c>
      <c r="W784" s="11">
        <v>12493894</v>
      </c>
      <c r="X784" s="11">
        <v>12070660</v>
      </c>
      <c r="Y784" s="11">
        <v>10770470</v>
      </c>
      <c r="Z784" s="11">
        <v>10492864</v>
      </c>
      <c r="AA784" s="11">
        <v>10608642</v>
      </c>
      <c r="AB784" s="11">
        <v>10702926</v>
      </c>
      <c r="AC784" s="11">
        <v>10336280</v>
      </c>
      <c r="AD784" s="11">
        <v>10385458</v>
      </c>
      <c r="AE784" s="11">
        <v>11026639</v>
      </c>
      <c r="AF784" s="11">
        <v>11492000</v>
      </c>
      <c r="AG784" s="11">
        <v>11495156</v>
      </c>
      <c r="AH784" s="11">
        <v>11419070</v>
      </c>
      <c r="AI784" s="11">
        <v>11321867</v>
      </c>
      <c r="AJ784" s="12">
        <v>11699072</v>
      </c>
      <c r="AK784" s="13">
        <v>11839789</v>
      </c>
      <c r="AL784" s="13">
        <v>12449521</v>
      </c>
      <c r="AM784" s="12"/>
      <c r="AN784" s="11">
        <v>19059597</v>
      </c>
      <c r="AO784" s="11">
        <v>19024002</v>
      </c>
      <c r="AP784" s="11">
        <v>17879408</v>
      </c>
      <c r="AQ784" s="11">
        <v>17196419</v>
      </c>
      <c r="AR784" s="11">
        <v>16282803</v>
      </c>
      <c r="AS784" s="11">
        <v>15977465</v>
      </c>
      <c r="AT784" s="11">
        <v>16720579</v>
      </c>
      <c r="AU784" s="11">
        <v>17029573</v>
      </c>
      <c r="AV784" s="11">
        <v>16299312</v>
      </c>
      <c r="AW784" s="11">
        <v>15750312</v>
      </c>
      <c r="AX784" s="11">
        <v>14970413</v>
      </c>
      <c r="AY784" s="11">
        <v>14919179</v>
      </c>
      <c r="AZ784" s="11">
        <v>14778142</v>
      </c>
      <c r="BA784" s="11">
        <v>14738107</v>
      </c>
      <c r="BB784" s="11">
        <v>14668719</v>
      </c>
      <c r="BC784" s="13">
        <v>14951213</v>
      </c>
      <c r="BD784" s="13">
        <v>15617748</v>
      </c>
      <c r="BE784" s="7">
        <v>294.98</v>
      </c>
    </row>
    <row r="785" spans="1:57">
      <c r="A785">
        <v>45208</v>
      </c>
      <c r="B785" t="s">
        <v>818</v>
      </c>
      <c r="C785" t="s">
        <v>826</v>
      </c>
      <c r="D785" s="11">
        <v>36181</v>
      </c>
      <c r="E785" s="11">
        <v>35974</v>
      </c>
      <c r="F785" s="11">
        <v>35718</v>
      </c>
      <c r="G785" s="11">
        <v>35512</v>
      </c>
      <c r="H785" s="11">
        <v>35177</v>
      </c>
      <c r="I785" s="11">
        <v>34874</v>
      </c>
      <c r="J785" s="11">
        <v>34479</v>
      </c>
      <c r="K785" s="11">
        <v>34119</v>
      </c>
      <c r="L785" s="11">
        <v>33909</v>
      </c>
      <c r="M785" s="11">
        <v>33720</v>
      </c>
      <c r="N785" s="11">
        <v>33437</v>
      </c>
      <c r="O785" s="11">
        <v>33099</v>
      </c>
      <c r="P785" s="11">
        <v>32747</v>
      </c>
      <c r="Q785" s="11">
        <v>32458</v>
      </c>
      <c r="R785" s="11">
        <v>31982</v>
      </c>
      <c r="S785" s="6">
        <v>31537</v>
      </c>
      <c r="T785" s="13">
        <v>31188</v>
      </c>
      <c r="U785" s="11"/>
      <c r="V785" s="11">
        <v>16390933</v>
      </c>
      <c r="W785" s="11">
        <v>16597995</v>
      </c>
      <c r="X785" s="11">
        <v>16876159</v>
      </c>
      <c r="Y785" s="11">
        <v>16760830</v>
      </c>
      <c r="Z785" s="11">
        <v>16185885</v>
      </c>
      <c r="AA785" s="11">
        <v>16599370</v>
      </c>
      <c r="AB785" s="11">
        <v>16502205</v>
      </c>
      <c r="AC785" s="11">
        <v>14625471</v>
      </c>
      <c r="AD785" s="11">
        <v>15337719</v>
      </c>
      <c r="AE785" s="11">
        <v>16149691</v>
      </c>
      <c r="AF785" s="11">
        <v>17238968</v>
      </c>
      <c r="AG785" s="11">
        <v>15661059</v>
      </c>
      <c r="AH785" s="11">
        <v>15039255</v>
      </c>
      <c r="AI785" s="11">
        <v>16671846</v>
      </c>
      <c r="AJ785" s="12">
        <v>17389636</v>
      </c>
      <c r="AK785" s="13">
        <v>17404451</v>
      </c>
      <c r="AL785" s="13">
        <v>18469195</v>
      </c>
      <c r="AM785" s="12"/>
      <c r="AN785" s="11">
        <v>29899850</v>
      </c>
      <c r="AO785" s="11">
        <v>29491768</v>
      </c>
      <c r="AP785" s="11">
        <v>28219029</v>
      </c>
      <c r="AQ785" s="11">
        <v>27827369</v>
      </c>
      <c r="AR785" s="11">
        <v>27734322</v>
      </c>
      <c r="AS785" s="11">
        <v>27482262</v>
      </c>
      <c r="AT785" s="11">
        <v>28161938</v>
      </c>
      <c r="AU785" s="11">
        <v>27979650</v>
      </c>
      <c r="AV785" s="11">
        <v>27233080</v>
      </c>
      <c r="AW785" s="11">
        <v>26596098</v>
      </c>
      <c r="AX785" s="11">
        <v>25711100</v>
      </c>
      <c r="AY785" s="11">
        <v>25712706</v>
      </c>
      <c r="AZ785" s="11">
        <v>24566344</v>
      </c>
      <c r="BA785" s="11">
        <v>25671481</v>
      </c>
      <c r="BB785" s="11">
        <v>25185118</v>
      </c>
      <c r="BC785" s="13">
        <v>25560195</v>
      </c>
      <c r="BD785" s="13">
        <v>26890395</v>
      </c>
      <c r="BE785" s="7">
        <v>438.56</v>
      </c>
    </row>
    <row r="786" spans="1:57">
      <c r="A786">
        <v>45209</v>
      </c>
      <c r="B786" t="s">
        <v>818</v>
      </c>
      <c r="C786" t="s">
        <v>827</v>
      </c>
      <c r="D786" s="11">
        <v>25496</v>
      </c>
      <c r="E786" s="11">
        <v>25131</v>
      </c>
      <c r="F786" s="11">
        <v>24931</v>
      </c>
      <c r="G786" s="11">
        <v>24494</v>
      </c>
      <c r="H786" s="11">
        <v>24011</v>
      </c>
      <c r="I786" s="11">
        <v>24063</v>
      </c>
      <c r="J786" s="11">
        <v>23751</v>
      </c>
      <c r="K786" s="11">
        <v>23183</v>
      </c>
      <c r="L786" s="11">
        <v>22782</v>
      </c>
      <c r="M786" s="11">
        <v>22537</v>
      </c>
      <c r="N786" s="11">
        <v>22140</v>
      </c>
      <c r="O786" s="11">
        <v>21814</v>
      </c>
      <c r="P786" s="11">
        <v>21385</v>
      </c>
      <c r="Q786" s="11">
        <v>21207</v>
      </c>
      <c r="R786" s="11">
        <v>20870</v>
      </c>
      <c r="S786" s="6">
        <v>20459</v>
      </c>
      <c r="T786" s="13">
        <v>20131</v>
      </c>
      <c r="U786" s="11"/>
      <c r="V786" s="11">
        <v>12670525</v>
      </c>
      <c r="W786" s="11">
        <v>11825180</v>
      </c>
      <c r="X786" s="11">
        <v>11384287</v>
      </c>
      <c r="Y786" s="11">
        <v>12534616</v>
      </c>
      <c r="Z786" s="11">
        <v>11143367</v>
      </c>
      <c r="AA786" s="11">
        <v>10679685</v>
      </c>
      <c r="AB786" s="11">
        <v>10350988</v>
      </c>
      <c r="AC786" s="11">
        <v>10616077</v>
      </c>
      <c r="AD786" s="11">
        <v>9836359</v>
      </c>
      <c r="AE786" s="11">
        <v>11139559</v>
      </c>
      <c r="AF786" s="11">
        <v>11311315</v>
      </c>
      <c r="AG786" s="11">
        <v>11182259</v>
      </c>
      <c r="AH786" s="11">
        <v>10937653</v>
      </c>
      <c r="AI786" s="11">
        <v>10894359</v>
      </c>
      <c r="AJ786" s="12">
        <v>10958425</v>
      </c>
      <c r="AK786" s="13">
        <v>11609797</v>
      </c>
      <c r="AL786" s="13">
        <v>13302704</v>
      </c>
      <c r="AM786" s="12"/>
      <c r="AN786" s="11">
        <v>19605674</v>
      </c>
      <c r="AO786" s="11">
        <v>19581853</v>
      </c>
      <c r="AP786" s="11">
        <v>18764915</v>
      </c>
      <c r="AQ786" s="11">
        <v>18163353</v>
      </c>
      <c r="AR786" s="11">
        <v>17362232</v>
      </c>
      <c r="AS786" s="11">
        <v>16753795</v>
      </c>
      <c r="AT786" s="11">
        <v>17728724</v>
      </c>
      <c r="AU786" s="11">
        <v>17282559</v>
      </c>
      <c r="AV786" s="11">
        <v>17458746</v>
      </c>
      <c r="AW786" s="11">
        <v>16487067</v>
      </c>
      <c r="AX786" s="11">
        <v>15706001</v>
      </c>
      <c r="AY786" s="11">
        <v>15126719</v>
      </c>
      <c r="AZ786" s="11">
        <v>15251073</v>
      </c>
      <c r="BA786" s="11">
        <v>15217784</v>
      </c>
      <c r="BB786" s="11">
        <v>15260258</v>
      </c>
      <c r="BC786" s="13">
        <v>15209609</v>
      </c>
      <c r="BD786" s="13">
        <v>16139324</v>
      </c>
      <c r="BE786" s="7">
        <v>283</v>
      </c>
    </row>
    <row r="787" spans="1:57">
      <c r="A787">
        <v>46201</v>
      </c>
      <c r="B787" t="s">
        <v>828</v>
      </c>
      <c r="C787" t="s">
        <v>829</v>
      </c>
      <c r="D787" s="11">
        <v>594122</v>
      </c>
      <c r="E787" s="11">
        <v>595525</v>
      </c>
      <c r="F787" s="11">
        <v>596635</v>
      </c>
      <c r="G787" s="11">
        <v>597182</v>
      </c>
      <c r="H787" s="11">
        <v>598055</v>
      </c>
      <c r="I787" s="11">
        <v>601675</v>
      </c>
      <c r="J787" s="11">
        <v>601122</v>
      </c>
      <c r="K787" s="11">
        <v>601682</v>
      </c>
      <c r="L787" s="11">
        <v>601790</v>
      </c>
      <c r="M787" s="11">
        <v>603444</v>
      </c>
      <c r="N787" s="11">
        <v>604133</v>
      </c>
      <c r="O787" s="11">
        <v>605120</v>
      </c>
      <c r="P787" s="11">
        <v>605490</v>
      </c>
      <c r="Q787" s="11">
        <v>607169</v>
      </c>
      <c r="R787" s="11">
        <v>606115</v>
      </c>
      <c r="S787" s="6">
        <v>605161</v>
      </c>
      <c r="T787" s="13">
        <v>604362</v>
      </c>
      <c r="U787" s="11"/>
      <c r="V787" s="11">
        <v>218475040</v>
      </c>
      <c r="W787" s="11">
        <v>207262905</v>
      </c>
      <c r="X787" s="11">
        <v>203868054</v>
      </c>
      <c r="Y787" s="11">
        <v>210521779</v>
      </c>
      <c r="Z787" s="11">
        <v>213087291</v>
      </c>
      <c r="AA787" s="11">
        <v>208610410</v>
      </c>
      <c r="AB787" s="11">
        <v>204463201</v>
      </c>
      <c r="AC787" s="11">
        <v>201389695</v>
      </c>
      <c r="AD787" s="11">
        <v>208125334</v>
      </c>
      <c r="AE787" s="11">
        <v>227138630</v>
      </c>
      <c r="AF787" s="11">
        <v>228485486</v>
      </c>
      <c r="AG787" s="11">
        <v>228067412</v>
      </c>
      <c r="AH787" s="11">
        <v>227496486</v>
      </c>
      <c r="AI787" s="11">
        <v>233370735</v>
      </c>
      <c r="AJ787" s="12">
        <v>247017543</v>
      </c>
      <c r="AK787" s="13">
        <v>240483304</v>
      </c>
      <c r="AL787" s="13">
        <v>239599435</v>
      </c>
      <c r="AM787" s="12"/>
      <c r="AN787" s="11">
        <v>763539589</v>
      </c>
      <c r="AO787" s="11">
        <v>758718153</v>
      </c>
      <c r="AP787" s="11">
        <v>746525860</v>
      </c>
      <c r="AQ787" s="11">
        <v>730341236</v>
      </c>
      <c r="AR787" s="11">
        <v>718133173</v>
      </c>
      <c r="AS787" s="11">
        <v>729885532</v>
      </c>
      <c r="AT787" s="11">
        <v>758516354</v>
      </c>
      <c r="AU787" s="11">
        <v>754564478</v>
      </c>
      <c r="AV787" s="11">
        <v>750853047</v>
      </c>
      <c r="AW787" s="11">
        <v>734568539</v>
      </c>
      <c r="AX787" s="11">
        <v>708623632</v>
      </c>
      <c r="AY787" s="11">
        <v>689286755</v>
      </c>
      <c r="AZ787" s="11">
        <v>715152142</v>
      </c>
      <c r="BA787" s="11">
        <v>723807688</v>
      </c>
      <c r="BB787" s="13">
        <v>734249889</v>
      </c>
      <c r="BC787" s="13">
        <v>741893818</v>
      </c>
      <c r="BD787" s="13">
        <v>754777427</v>
      </c>
      <c r="BE787" s="7">
        <v>547.05999999999995</v>
      </c>
    </row>
    <row r="788" spans="1:57">
      <c r="A788">
        <v>46203</v>
      </c>
      <c r="B788" t="s">
        <v>828</v>
      </c>
      <c r="C788" t="s">
        <v>830</v>
      </c>
      <c r="D788" s="11">
        <v>105500</v>
      </c>
      <c r="E788" s="11">
        <v>105608</v>
      </c>
      <c r="F788" s="11">
        <v>105740</v>
      </c>
      <c r="G788" s="11">
        <v>106011</v>
      </c>
      <c r="H788" s="11">
        <v>105841</v>
      </c>
      <c r="I788" s="11">
        <v>105512</v>
      </c>
      <c r="J788" s="11">
        <v>106419</v>
      </c>
      <c r="K788" s="11">
        <v>105896</v>
      </c>
      <c r="L788" s="11">
        <v>105354</v>
      </c>
      <c r="M788" s="11">
        <v>105386</v>
      </c>
      <c r="N788" s="11">
        <v>105506</v>
      </c>
      <c r="O788" s="11">
        <v>105136</v>
      </c>
      <c r="P788" s="11">
        <v>104226</v>
      </c>
      <c r="Q788" s="11">
        <v>105261</v>
      </c>
      <c r="R788" s="11">
        <v>104960</v>
      </c>
      <c r="S788" s="6">
        <v>104567</v>
      </c>
      <c r="T788" s="13">
        <v>104217</v>
      </c>
      <c r="U788" s="11"/>
      <c r="V788" s="11">
        <v>40809034</v>
      </c>
      <c r="W788" s="11">
        <v>41332336</v>
      </c>
      <c r="X788" s="11">
        <v>41018089</v>
      </c>
      <c r="Y788" s="11">
        <v>39824076</v>
      </c>
      <c r="Z788" s="11">
        <v>42475916</v>
      </c>
      <c r="AA788" s="11">
        <v>45407024</v>
      </c>
      <c r="AB788" s="11">
        <v>43730248</v>
      </c>
      <c r="AC788" s="11">
        <v>38079235</v>
      </c>
      <c r="AD788" s="11">
        <v>36858848</v>
      </c>
      <c r="AE788" s="11">
        <v>41941545</v>
      </c>
      <c r="AF788" s="11">
        <v>42851210</v>
      </c>
      <c r="AG788" s="11">
        <v>42683548</v>
      </c>
      <c r="AH788" s="11">
        <v>42713978</v>
      </c>
      <c r="AI788" s="11">
        <v>44507459</v>
      </c>
      <c r="AJ788" s="12">
        <v>46014976</v>
      </c>
      <c r="AK788" s="13">
        <v>47735638</v>
      </c>
      <c r="AL788" s="13">
        <v>49027662</v>
      </c>
      <c r="AM788" s="12"/>
      <c r="AN788" s="11">
        <v>106456929</v>
      </c>
      <c r="AO788" s="11">
        <v>104930094</v>
      </c>
      <c r="AP788" s="11">
        <v>103816777</v>
      </c>
      <c r="AQ788" s="11">
        <v>99602056</v>
      </c>
      <c r="AR788" s="11">
        <v>97839725</v>
      </c>
      <c r="AS788" s="11">
        <v>99598087</v>
      </c>
      <c r="AT788" s="11">
        <v>103969615</v>
      </c>
      <c r="AU788" s="11">
        <v>102370019</v>
      </c>
      <c r="AV788" s="11">
        <v>101660392</v>
      </c>
      <c r="AW788" s="11">
        <v>98540325</v>
      </c>
      <c r="AX788" s="11">
        <v>95146048</v>
      </c>
      <c r="AY788" s="11">
        <v>95566299</v>
      </c>
      <c r="AZ788" s="11">
        <v>96373719</v>
      </c>
      <c r="BA788" s="11">
        <v>96661103</v>
      </c>
      <c r="BB788" s="11">
        <v>99272220</v>
      </c>
      <c r="BC788" s="13">
        <v>101561218</v>
      </c>
      <c r="BD788" s="13">
        <v>104018492</v>
      </c>
      <c r="BE788" s="7">
        <v>448.33</v>
      </c>
    </row>
    <row r="789" spans="1:57">
      <c r="A789">
        <v>46204</v>
      </c>
      <c r="B789" t="s">
        <v>828</v>
      </c>
      <c r="C789" t="s">
        <v>831</v>
      </c>
      <c r="D789" s="11">
        <v>26714</v>
      </c>
      <c r="E789" s="11">
        <v>26560</v>
      </c>
      <c r="F789" s="11">
        <v>26300</v>
      </c>
      <c r="G789" s="11">
        <v>25988</v>
      </c>
      <c r="H789" s="11">
        <v>25793</v>
      </c>
      <c r="I789" s="11">
        <v>25533</v>
      </c>
      <c r="J789" s="11">
        <v>25186</v>
      </c>
      <c r="K789" s="11">
        <v>24769</v>
      </c>
      <c r="L789" s="11">
        <v>24425</v>
      </c>
      <c r="M789" s="11">
        <v>24139</v>
      </c>
      <c r="N789" s="11">
        <v>23813</v>
      </c>
      <c r="O789" s="11">
        <v>23502</v>
      </c>
      <c r="P789" s="11">
        <v>23148</v>
      </c>
      <c r="Q789" s="11">
        <v>23016</v>
      </c>
      <c r="R789" s="11">
        <v>22687</v>
      </c>
      <c r="S789" s="6">
        <v>22299</v>
      </c>
      <c r="T789" s="13">
        <v>21871</v>
      </c>
      <c r="U789" s="11"/>
      <c r="V789" s="11">
        <v>11640459</v>
      </c>
      <c r="W789" s="11">
        <v>11190592</v>
      </c>
      <c r="X789" s="11">
        <v>10765835</v>
      </c>
      <c r="Y789" s="11">
        <v>10468597</v>
      </c>
      <c r="Z789" s="11">
        <v>10362322</v>
      </c>
      <c r="AA789" s="11">
        <v>10083101</v>
      </c>
      <c r="AB789" s="11">
        <v>10029565</v>
      </c>
      <c r="AC789" s="11">
        <v>9862235</v>
      </c>
      <c r="AD789" s="11">
        <v>9448926</v>
      </c>
      <c r="AE789" s="11">
        <v>10394551</v>
      </c>
      <c r="AF789" s="11">
        <v>10556790</v>
      </c>
      <c r="AG789" s="11">
        <v>10473772</v>
      </c>
      <c r="AH789" s="11">
        <v>10034638</v>
      </c>
      <c r="AI789" s="11">
        <v>10078172</v>
      </c>
      <c r="AJ789" s="12">
        <v>10450973</v>
      </c>
      <c r="AK789" s="13">
        <v>11194718</v>
      </c>
      <c r="AL789" s="13">
        <v>11026618</v>
      </c>
      <c r="AM789" s="12"/>
      <c r="AN789" s="11">
        <v>26977089</v>
      </c>
      <c r="AO789" s="11">
        <v>26088683</v>
      </c>
      <c r="AP789" s="11">
        <v>25675540</v>
      </c>
      <c r="AQ789" s="11">
        <v>24446797</v>
      </c>
      <c r="AR789" s="11">
        <v>23675232</v>
      </c>
      <c r="AS789" s="11">
        <v>24527076</v>
      </c>
      <c r="AT789" s="11">
        <v>24764293</v>
      </c>
      <c r="AU789" s="11">
        <v>23613421</v>
      </c>
      <c r="AV789" s="11">
        <v>23529608</v>
      </c>
      <c r="AW789" s="11">
        <v>22585634</v>
      </c>
      <c r="AX789" s="11">
        <v>21426306</v>
      </c>
      <c r="AY789" s="11">
        <v>21347368</v>
      </c>
      <c r="AZ789" s="11">
        <v>21039904</v>
      </c>
      <c r="BA789" s="11">
        <v>20928889</v>
      </c>
      <c r="BB789" s="11">
        <v>20740456</v>
      </c>
      <c r="BC789" s="13">
        <v>20773223</v>
      </c>
      <c r="BD789" s="13">
        <v>20696350</v>
      </c>
      <c r="BE789" s="7">
        <v>74.88</v>
      </c>
    </row>
    <row r="790" spans="1:57">
      <c r="A790">
        <v>46206</v>
      </c>
      <c r="B790" t="s">
        <v>828</v>
      </c>
      <c r="C790" t="s">
        <v>832</v>
      </c>
      <c r="D790" s="11">
        <v>26642</v>
      </c>
      <c r="E790" s="11">
        <v>26393</v>
      </c>
      <c r="F790" s="11">
        <v>26160</v>
      </c>
      <c r="G790" s="11">
        <v>25910</v>
      </c>
      <c r="H790" s="11">
        <v>25655</v>
      </c>
      <c r="I790" s="11">
        <v>25484</v>
      </c>
      <c r="J790" s="11">
        <v>25167</v>
      </c>
      <c r="K790" s="11">
        <v>24595</v>
      </c>
      <c r="L790" s="11">
        <v>24206</v>
      </c>
      <c r="M790" s="11">
        <v>23887</v>
      </c>
      <c r="N790" s="11">
        <v>23526</v>
      </c>
      <c r="O790" s="11">
        <v>23140</v>
      </c>
      <c r="P790" s="11">
        <v>22704</v>
      </c>
      <c r="Q790" s="11">
        <v>22531</v>
      </c>
      <c r="R790" s="11">
        <v>22179</v>
      </c>
      <c r="S790" s="6">
        <v>21823</v>
      </c>
      <c r="T790" s="13">
        <v>21435</v>
      </c>
      <c r="U790" s="11"/>
      <c r="V790" s="11">
        <v>12228923</v>
      </c>
      <c r="W790" s="11">
        <v>12659949</v>
      </c>
      <c r="X790" s="11">
        <v>12189804</v>
      </c>
      <c r="Y790" s="11">
        <v>11658454</v>
      </c>
      <c r="Z790" s="11">
        <v>11353863</v>
      </c>
      <c r="AA790" s="11">
        <v>10669241</v>
      </c>
      <c r="AB790" s="11">
        <v>10547490</v>
      </c>
      <c r="AC790" s="11">
        <v>10335835</v>
      </c>
      <c r="AD790" s="11">
        <v>10412054</v>
      </c>
      <c r="AE790" s="11">
        <v>10396828</v>
      </c>
      <c r="AF790" s="11">
        <v>11703546</v>
      </c>
      <c r="AG790" s="11">
        <v>11179762</v>
      </c>
      <c r="AH790" s="11">
        <v>11100616</v>
      </c>
      <c r="AI790" s="11">
        <v>12800104</v>
      </c>
      <c r="AJ790" s="12">
        <v>12005139</v>
      </c>
      <c r="AK790" s="13">
        <v>12332143</v>
      </c>
      <c r="AL790" s="13">
        <v>11525865</v>
      </c>
      <c r="AM790" s="12"/>
      <c r="AN790" s="11">
        <v>22095901</v>
      </c>
      <c r="AO790" s="11">
        <v>22239181</v>
      </c>
      <c r="AP790" s="11">
        <v>20936830</v>
      </c>
      <c r="AQ790" s="11">
        <v>19957526</v>
      </c>
      <c r="AR790" s="11">
        <v>18995854</v>
      </c>
      <c r="AS790" s="11">
        <v>19152106</v>
      </c>
      <c r="AT790" s="11">
        <v>20051099</v>
      </c>
      <c r="AU790" s="11">
        <v>19909933</v>
      </c>
      <c r="AV790" s="11">
        <v>19306244</v>
      </c>
      <c r="AW790" s="11">
        <v>18548748</v>
      </c>
      <c r="AX790" s="11">
        <v>17116451</v>
      </c>
      <c r="AY790" s="11">
        <v>17082759</v>
      </c>
      <c r="AZ790" s="11">
        <v>17025809</v>
      </c>
      <c r="BA790" s="11">
        <v>16901582</v>
      </c>
      <c r="BB790" s="11">
        <v>16951128</v>
      </c>
      <c r="BC790" s="13">
        <v>16937729</v>
      </c>
      <c r="BD790" s="13">
        <v>17310684</v>
      </c>
      <c r="BE790" s="7">
        <v>134.30000000000001</v>
      </c>
    </row>
    <row r="791" spans="1:57">
      <c r="A791">
        <v>46208</v>
      </c>
      <c r="B791" t="s">
        <v>828</v>
      </c>
      <c r="C791" t="s">
        <v>833</v>
      </c>
      <c r="D791" s="11">
        <v>58958</v>
      </c>
      <c r="E791" s="11">
        <v>58863</v>
      </c>
      <c r="F791" s="11">
        <v>58680</v>
      </c>
      <c r="G791" s="11">
        <v>58589</v>
      </c>
      <c r="H791" s="11">
        <v>58396</v>
      </c>
      <c r="I791" s="11">
        <v>57997</v>
      </c>
      <c r="J791" s="11">
        <v>57561</v>
      </c>
      <c r="K791" s="11">
        <v>57310</v>
      </c>
      <c r="L791" s="11">
        <v>56716</v>
      </c>
      <c r="M791" s="11">
        <v>56208</v>
      </c>
      <c r="N791" s="11">
        <v>55855</v>
      </c>
      <c r="O791" s="11">
        <v>55742</v>
      </c>
      <c r="P791" s="11">
        <v>55362</v>
      </c>
      <c r="Q791" s="11">
        <v>55461</v>
      </c>
      <c r="R791" s="11">
        <v>54987</v>
      </c>
      <c r="S791" s="6">
        <v>54547</v>
      </c>
      <c r="T791" s="13">
        <v>54131</v>
      </c>
      <c r="U791" s="11"/>
      <c r="V791" s="11">
        <v>24800475</v>
      </c>
      <c r="W791" s="11">
        <v>25413250</v>
      </c>
      <c r="X791" s="11">
        <v>24148520</v>
      </c>
      <c r="Y791" s="11">
        <v>24252887</v>
      </c>
      <c r="Z791" s="11">
        <v>24466350</v>
      </c>
      <c r="AA791" s="11">
        <v>26214351</v>
      </c>
      <c r="AB791" s="11">
        <v>24274185</v>
      </c>
      <c r="AC791" s="11">
        <v>24248786</v>
      </c>
      <c r="AD791" s="11">
        <v>22676115</v>
      </c>
      <c r="AE791" s="11">
        <v>24908758</v>
      </c>
      <c r="AF791" s="11">
        <v>25048949</v>
      </c>
      <c r="AG791" s="11">
        <v>24972131</v>
      </c>
      <c r="AH791" s="11">
        <v>25508967</v>
      </c>
      <c r="AI791" s="11">
        <v>25432536</v>
      </c>
      <c r="AJ791" s="12">
        <v>26534122</v>
      </c>
      <c r="AK791" s="13">
        <v>25847840</v>
      </c>
      <c r="AL791" s="13">
        <v>30109461</v>
      </c>
      <c r="AM791" s="12"/>
      <c r="AN791" s="11">
        <v>55308887</v>
      </c>
      <c r="AO791" s="11">
        <v>56844367</v>
      </c>
      <c r="AP791" s="11">
        <v>54474867</v>
      </c>
      <c r="AQ791" s="11">
        <v>50778163</v>
      </c>
      <c r="AR791" s="11">
        <v>49736702</v>
      </c>
      <c r="AS791" s="11">
        <v>50549069</v>
      </c>
      <c r="AT791" s="11">
        <v>52544259</v>
      </c>
      <c r="AU791" s="11">
        <v>51759923</v>
      </c>
      <c r="AV791" s="11">
        <v>51854688</v>
      </c>
      <c r="AW791" s="11">
        <v>51111626</v>
      </c>
      <c r="AX791" s="11">
        <v>45377942</v>
      </c>
      <c r="AY791" s="11">
        <v>44514957</v>
      </c>
      <c r="AZ791" s="11">
        <v>45978050</v>
      </c>
      <c r="BA791" s="11">
        <v>46197481</v>
      </c>
      <c r="BB791" s="11">
        <v>46946823</v>
      </c>
      <c r="BC791" s="13">
        <v>48282332</v>
      </c>
      <c r="BD791" s="13">
        <v>48612515</v>
      </c>
      <c r="BE791" s="7">
        <v>330.06</v>
      </c>
    </row>
    <row r="792" spans="1:57">
      <c r="A792">
        <v>46210</v>
      </c>
      <c r="B792" t="s">
        <v>828</v>
      </c>
      <c r="C792" t="s">
        <v>834</v>
      </c>
      <c r="D792" s="11">
        <v>49028</v>
      </c>
      <c r="E792" s="11">
        <v>48582</v>
      </c>
      <c r="F792" s="11">
        <v>48279</v>
      </c>
      <c r="G792" s="11">
        <v>47975</v>
      </c>
      <c r="H792" s="11">
        <v>47494</v>
      </c>
      <c r="I792" s="11">
        <v>46903</v>
      </c>
      <c r="J792" s="11">
        <v>46508</v>
      </c>
      <c r="K792" s="11">
        <v>45892</v>
      </c>
      <c r="L792" s="11">
        <v>45443</v>
      </c>
      <c r="M792" s="11">
        <v>45060</v>
      </c>
      <c r="N792" s="11">
        <v>44715</v>
      </c>
      <c r="O792" s="11">
        <v>44291</v>
      </c>
      <c r="P792" s="11">
        <v>43867</v>
      </c>
      <c r="Q792" s="11">
        <v>43691</v>
      </c>
      <c r="R792" s="11">
        <v>43180</v>
      </c>
      <c r="S792" s="6">
        <v>42631</v>
      </c>
      <c r="T792" s="13">
        <v>41980</v>
      </c>
      <c r="U792" s="11"/>
      <c r="V792" s="11">
        <v>20442704</v>
      </c>
      <c r="W792" s="11">
        <v>20344697</v>
      </c>
      <c r="X792" s="11">
        <v>20881844</v>
      </c>
      <c r="Y792" s="11">
        <v>20634469</v>
      </c>
      <c r="Z792" s="11">
        <v>20780898</v>
      </c>
      <c r="AA792" s="11">
        <v>21688425</v>
      </c>
      <c r="AB792" s="11">
        <v>19434629</v>
      </c>
      <c r="AC792" s="11">
        <v>20380111</v>
      </c>
      <c r="AD792" s="11">
        <v>19072186</v>
      </c>
      <c r="AE792" s="11">
        <v>20929846</v>
      </c>
      <c r="AF792" s="11">
        <v>21238813</v>
      </c>
      <c r="AG792" s="11">
        <v>21079343</v>
      </c>
      <c r="AH792" s="11">
        <v>20528885</v>
      </c>
      <c r="AI792" s="11">
        <v>20297967</v>
      </c>
      <c r="AJ792" s="12">
        <v>20762189</v>
      </c>
      <c r="AK792" s="13">
        <v>22480765</v>
      </c>
      <c r="AL792" s="13">
        <v>24025525</v>
      </c>
      <c r="AM792" s="12"/>
      <c r="AN792" s="11">
        <v>43932036</v>
      </c>
      <c r="AO792" s="11">
        <v>42705426</v>
      </c>
      <c r="AP792" s="11">
        <v>41745762</v>
      </c>
      <c r="AQ792" s="11">
        <v>40181565</v>
      </c>
      <c r="AR792" s="11">
        <v>39301865</v>
      </c>
      <c r="AS792" s="11">
        <v>39477478</v>
      </c>
      <c r="AT792" s="11">
        <v>41163337</v>
      </c>
      <c r="AU792" s="11">
        <v>40909932</v>
      </c>
      <c r="AV792" s="11">
        <v>39856092</v>
      </c>
      <c r="AW792" s="11">
        <v>38868722</v>
      </c>
      <c r="AX792" s="11">
        <v>36916704</v>
      </c>
      <c r="AY792" s="11">
        <v>36762697</v>
      </c>
      <c r="AZ792" s="11">
        <v>36946156</v>
      </c>
      <c r="BA792" s="11">
        <v>36932207</v>
      </c>
      <c r="BB792" s="11">
        <v>37541582</v>
      </c>
      <c r="BC792" s="13">
        <v>37028340</v>
      </c>
      <c r="BD792" s="13">
        <v>37172522</v>
      </c>
      <c r="BE792" s="7">
        <v>149.01</v>
      </c>
    </row>
    <row r="793" spans="1:57">
      <c r="A793">
        <v>46213</v>
      </c>
      <c r="B793" t="s">
        <v>828</v>
      </c>
      <c r="C793" t="s">
        <v>835</v>
      </c>
      <c r="D793" s="11">
        <v>18699</v>
      </c>
      <c r="E793" s="11">
        <v>18567</v>
      </c>
      <c r="F793" s="11">
        <v>18561</v>
      </c>
      <c r="G793" s="11">
        <v>18437</v>
      </c>
      <c r="H793" s="11">
        <v>18252</v>
      </c>
      <c r="I793" s="11">
        <v>18024</v>
      </c>
      <c r="J793" s="11">
        <v>17737</v>
      </c>
      <c r="K793" s="11">
        <v>17470</v>
      </c>
      <c r="L793" s="11">
        <v>17133</v>
      </c>
      <c r="M793" s="11">
        <v>17056</v>
      </c>
      <c r="N793" s="11">
        <v>16833</v>
      </c>
      <c r="O793" s="11">
        <v>16663</v>
      </c>
      <c r="P793" s="11">
        <v>16523</v>
      </c>
      <c r="Q793" s="11">
        <v>16600</v>
      </c>
      <c r="R793" s="11">
        <v>16364</v>
      </c>
      <c r="S793" s="6">
        <v>16121</v>
      </c>
      <c r="T793" s="13">
        <v>15853</v>
      </c>
      <c r="U793" s="11"/>
      <c r="V793" s="11">
        <v>11189122</v>
      </c>
      <c r="W793" s="11">
        <v>12212698</v>
      </c>
      <c r="X793" s="11">
        <v>14476147</v>
      </c>
      <c r="Y793" s="11">
        <v>10526575</v>
      </c>
      <c r="Z793" s="11">
        <v>10664955</v>
      </c>
      <c r="AA793" s="11">
        <v>8940084</v>
      </c>
      <c r="AB793" s="11">
        <v>8531813</v>
      </c>
      <c r="AC793" s="11">
        <v>8513330</v>
      </c>
      <c r="AD793" s="11">
        <v>8945735</v>
      </c>
      <c r="AE793" s="11">
        <v>9720764</v>
      </c>
      <c r="AF793" s="11">
        <v>10815285</v>
      </c>
      <c r="AG793" s="11">
        <v>9445588</v>
      </c>
      <c r="AH793" s="11">
        <v>9787211</v>
      </c>
      <c r="AI793" s="11">
        <v>9090792</v>
      </c>
      <c r="AJ793" s="12">
        <v>10123584</v>
      </c>
      <c r="AK793" s="13">
        <v>12288292</v>
      </c>
      <c r="AL793" s="13">
        <v>10466305</v>
      </c>
      <c r="AM793" s="12"/>
      <c r="AN793" s="11">
        <v>18801520</v>
      </c>
      <c r="AO793" s="11">
        <v>18399331</v>
      </c>
      <c r="AP793" s="11">
        <v>17452293</v>
      </c>
      <c r="AQ793" s="11">
        <v>17472394</v>
      </c>
      <c r="AR793" s="11">
        <v>16407513</v>
      </c>
      <c r="AS793" s="11">
        <v>16330956</v>
      </c>
      <c r="AT793" s="11">
        <v>16680553</v>
      </c>
      <c r="AU793" s="11">
        <v>15618634</v>
      </c>
      <c r="AV793" s="11">
        <v>15102797</v>
      </c>
      <c r="AW793" s="11">
        <v>14547143</v>
      </c>
      <c r="AX793" s="11">
        <v>13721187</v>
      </c>
      <c r="AY793" s="11">
        <v>13509618</v>
      </c>
      <c r="AZ793" s="11">
        <v>13677854</v>
      </c>
      <c r="BA793" s="11">
        <v>13651780</v>
      </c>
      <c r="BB793" s="11">
        <v>13730625</v>
      </c>
      <c r="BC793" s="13">
        <v>13430056</v>
      </c>
      <c r="BD793" s="13">
        <v>13609317</v>
      </c>
      <c r="BE793" s="7">
        <v>205.78</v>
      </c>
    </row>
    <row r="794" spans="1:57">
      <c r="A794">
        <v>46214</v>
      </c>
      <c r="B794" t="s">
        <v>828</v>
      </c>
      <c r="C794" t="s">
        <v>836</v>
      </c>
      <c r="D794" s="11">
        <v>20469</v>
      </c>
      <c r="E794" s="11">
        <v>20321</v>
      </c>
      <c r="F794" s="11">
        <v>20093</v>
      </c>
      <c r="G794" s="11">
        <v>19756</v>
      </c>
      <c r="H794" s="11">
        <v>19437</v>
      </c>
      <c r="I794" s="11">
        <v>19229</v>
      </c>
      <c r="J794" s="11">
        <v>18841</v>
      </c>
      <c r="K794" s="11">
        <v>18438</v>
      </c>
      <c r="L794" s="11">
        <v>18116</v>
      </c>
      <c r="M794" s="11">
        <v>17854</v>
      </c>
      <c r="N794" s="11">
        <v>17469</v>
      </c>
      <c r="O794" s="11">
        <v>17180</v>
      </c>
      <c r="P794" s="11">
        <v>16847</v>
      </c>
      <c r="Q794" s="11">
        <v>16582</v>
      </c>
      <c r="R794" s="11">
        <v>16250</v>
      </c>
      <c r="S794" s="6">
        <v>15866</v>
      </c>
      <c r="T794" s="13">
        <v>15460</v>
      </c>
      <c r="U794" s="11"/>
      <c r="V794" s="11">
        <v>10072012</v>
      </c>
      <c r="W794" s="11">
        <v>9936543</v>
      </c>
      <c r="X794" s="11">
        <v>10216934</v>
      </c>
      <c r="Y794" s="11">
        <v>9263396</v>
      </c>
      <c r="Z794" s="11">
        <v>9510587</v>
      </c>
      <c r="AA794" s="11">
        <v>8954479</v>
      </c>
      <c r="AB794" s="11">
        <v>9503553</v>
      </c>
      <c r="AC794" s="11">
        <v>8146671</v>
      </c>
      <c r="AD794" s="11">
        <v>8484918</v>
      </c>
      <c r="AE794" s="11">
        <v>9800510</v>
      </c>
      <c r="AF794" s="11">
        <v>9394882</v>
      </c>
      <c r="AG794" s="11">
        <v>9547168</v>
      </c>
      <c r="AH794" s="11">
        <v>9163219</v>
      </c>
      <c r="AI794" s="11">
        <v>10068948</v>
      </c>
      <c r="AJ794" s="12">
        <v>10440432</v>
      </c>
      <c r="AK794" s="13">
        <v>10561331</v>
      </c>
      <c r="AL794" s="13">
        <v>11555917</v>
      </c>
      <c r="AM794" s="12"/>
      <c r="AN794" s="11">
        <v>17246760</v>
      </c>
      <c r="AO794" s="11">
        <v>18252069</v>
      </c>
      <c r="AP794" s="11">
        <v>16942391</v>
      </c>
      <c r="AQ794" s="11">
        <v>16078267</v>
      </c>
      <c r="AR794" s="11">
        <v>15073802</v>
      </c>
      <c r="AS794" s="11">
        <v>14876713</v>
      </c>
      <c r="AT794" s="11">
        <v>15295343</v>
      </c>
      <c r="AU794" s="11">
        <v>15253286</v>
      </c>
      <c r="AV794" s="11">
        <v>14763521</v>
      </c>
      <c r="AW794" s="11">
        <v>14405682</v>
      </c>
      <c r="AX794" s="11">
        <v>13387239</v>
      </c>
      <c r="AY794" s="11">
        <v>13075885</v>
      </c>
      <c r="AZ794" s="11">
        <v>12950721</v>
      </c>
      <c r="BA794" s="11">
        <v>12798316</v>
      </c>
      <c r="BB794" s="11">
        <v>12668043</v>
      </c>
      <c r="BC794" s="13">
        <v>13014807</v>
      </c>
      <c r="BD794" s="13">
        <v>13216852</v>
      </c>
      <c r="BE794" s="7">
        <v>162.03</v>
      </c>
    </row>
    <row r="795" spans="1:57">
      <c r="A795">
        <v>46215</v>
      </c>
      <c r="B795" t="s">
        <v>828</v>
      </c>
      <c r="C795" t="s">
        <v>837</v>
      </c>
      <c r="D795" s="11">
        <v>105768</v>
      </c>
      <c r="E795" s="11">
        <v>105680</v>
      </c>
      <c r="F795" s="11">
        <v>104979</v>
      </c>
      <c r="G795" s="11">
        <v>104547</v>
      </c>
      <c r="H795" s="11">
        <v>103862</v>
      </c>
      <c r="I795" s="11">
        <v>103537</v>
      </c>
      <c r="J795" s="11">
        <v>102397</v>
      </c>
      <c r="K795" s="11">
        <v>101703</v>
      </c>
      <c r="L795" s="11">
        <v>101153</v>
      </c>
      <c r="M795" s="11">
        <v>100674</v>
      </c>
      <c r="N795" s="11">
        <v>100278</v>
      </c>
      <c r="O795" s="11">
        <v>99663</v>
      </c>
      <c r="P795" s="11">
        <v>98883</v>
      </c>
      <c r="Q795" s="11">
        <v>98803</v>
      </c>
      <c r="R795" s="11">
        <v>98014</v>
      </c>
      <c r="S795" s="6">
        <v>97247</v>
      </c>
      <c r="T795" s="13">
        <v>96642</v>
      </c>
      <c r="U795" s="11"/>
      <c r="V795" s="11">
        <v>54618190</v>
      </c>
      <c r="W795" s="11">
        <v>53948254</v>
      </c>
      <c r="X795" s="11">
        <v>55175837</v>
      </c>
      <c r="Y795" s="11">
        <v>56524960</v>
      </c>
      <c r="Z795" s="11">
        <v>57269694</v>
      </c>
      <c r="AA795" s="11">
        <v>50974953</v>
      </c>
      <c r="AB795" s="11">
        <v>49248903</v>
      </c>
      <c r="AC795" s="11">
        <v>46747264</v>
      </c>
      <c r="AD795" s="11">
        <v>48864934</v>
      </c>
      <c r="AE795" s="11">
        <v>52912703</v>
      </c>
      <c r="AF795" s="11">
        <v>54378424</v>
      </c>
      <c r="AG795" s="11">
        <v>54899329</v>
      </c>
      <c r="AH795" s="11">
        <v>51768613</v>
      </c>
      <c r="AI795" s="11">
        <v>52401227</v>
      </c>
      <c r="AJ795" s="12">
        <v>56260043</v>
      </c>
      <c r="AK795" s="13">
        <v>54111983</v>
      </c>
      <c r="AL795" s="13">
        <v>54345007</v>
      </c>
      <c r="AM795" s="12"/>
      <c r="AN795" s="11">
        <v>107424778</v>
      </c>
      <c r="AO795" s="11">
        <v>109547178</v>
      </c>
      <c r="AP795" s="11">
        <v>105103689</v>
      </c>
      <c r="AQ795" s="11">
        <v>99662990</v>
      </c>
      <c r="AR795" s="11">
        <v>97022250</v>
      </c>
      <c r="AS795" s="11">
        <v>99408791</v>
      </c>
      <c r="AT795" s="11">
        <v>100495814</v>
      </c>
      <c r="AU795" s="11">
        <v>100702020</v>
      </c>
      <c r="AV795" s="11">
        <v>99635763</v>
      </c>
      <c r="AW795" s="11">
        <v>98850288</v>
      </c>
      <c r="AX795" s="11">
        <v>92166024</v>
      </c>
      <c r="AY795" s="11">
        <v>95259742</v>
      </c>
      <c r="AZ795" s="11">
        <v>95076544</v>
      </c>
      <c r="BA795" s="11">
        <v>94316330</v>
      </c>
      <c r="BB795" s="11">
        <v>92844813</v>
      </c>
      <c r="BC795" s="13">
        <v>95162480</v>
      </c>
      <c r="BD795" s="13">
        <v>97016627</v>
      </c>
      <c r="BE795" s="7">
        <v>683.5</v>
      </c>
    </row>
    <row r="796" spans="1:57">
      <c r="A796">
        <v>46216</v>
      </c>
      <c r="B796" t="s">
        <v>828</v>
      </c>
      <c r="C796" t="s">
        <v>838</v>
      </c>
      <c r="D796" s="11">
        <v>53751</v>
      </c>
      <c r="E796" s="11">
        <v>53671</v>
      </c>
      <c r="F796" s="11">
        <v>53575</v>
      </c>
      <c r="G796" s="11">
        <v>53389</v>
      </c>
      <c r="H796" s="11">
        <v>53048</v>
      </c>
      <c r="I796" s="11">
        <v>52668</v>
      </c>
      <c r="J796" s="11">
        <v>52391</v>
      </c>
      <c r="K796" s="11">
        <v>52057</v>
      </c>
      <c r="L796" s="11">
        <v>51785</v>
      </c>
      <c r="M796" s="11">
        <v>51567</v>
      </c>
      <c r="N796" s="11">
        <v>51300</v>
      </c>
      <c r="O796" s="11">
        <v>50894</v>
      </c>
      <c r="P796" s="11">
        <v>50574</v>
      </c>
      <c r="Q796" s="11">
        <v>50712</v>
      </c>
      <c r="R796" s="11">
        <v>50431</v>
      </c>
      <c r="S796" s="6">
        <v>50080</v>
      </c>
      <c r="T796" s="13">
        <v>49670</v>
      </c>
      <c r="U796" s="11"/>
      <c r="V796" s="11">
        <v>21579131</v>
      </c>
      <c r="W796" s="11">
        <v>22356001</v>
      </c>
      <c r="X796" s="11">
        <v>21873898</v>
      </c>
      <c r="Y796" s="11">
        <v>22093980</v>
      </c>
      <c r="Z796" s="11">
        <v>24508463</v>
      </c>
      <c r="AA796" s="11">
        <v>24046943</v>
      </c>
      <c r="AB796" s="11">
        <v>23811606</v>
      </c>
      <c r="AC796" s="11">
        <v>23023931</v>
      </c>
      <c r="AD796" s="11">
        <v>22648831</v>
      </c>
      <c r="AE796" s="11">
        <v>23481656</v>
      </c>
      <c r="AF796" s="11">
        <v>23726811</v>
      </c>
      <c r="AG796" s="11">
        <v>24768455</v>
      </c>
      <c r="AH796" s="11">
        <v>24599207</v>
      </c>
      <c r="AI796" s="11">
        <v>24225384</v>
      </c>
      <c r="AJ796" s="12">
        <v>26408280</v>
      </c>
      <c r="AK796" s="13">
        <v>26760024</v>
      </c>
      <c r="AL796" s="13">
        <v>26523505</v>
      </c>
      <c r="AM796" s="12"/>
      <c r="AN796" s="11">
        <v>52352562</v>
      </c>
      <c r="AO796" s="11">
        <v>51910122</v>
      </c>
      <c r="AP796" s="11">
        <v>50495769</v>
      </c>
      <c r="AQ796" s="11">
        <v>48310486</v>
      </c>
      <c r="AR796" s="11">
        <v>46865739</v>
      </c>
      <c r="AS796" s="11">
        <v>48497624</v>
      </c>
      <c r="AT796" s="11">
        <v>49824305</v>
      </c>
      <c r="AU796" s="11">
        <v>48720987</v>
      </c>
      <c r="AV796" s="11">
        <v>48515132</v>
      </c>
      <c r="AW796" s="11">
        <v>46625200</v>
      </c>
      <c r="AX796" s="11">
        <v>44526518</v>
      </c>
      <c r="AY796" s="11">
        <v>44635015</v>
      </c>
      <c r="AZ796" s="11">
        <v>44608695</v>
      </c>
      <c r="BA796" s="11">
        <v>44802886</v>
      </c>
      <c r="BB796" s="11">
        <v>44973954</v>
      </c>
      <c r="BC796" s="13">
        <v>44991729</v>
      </c>
      <c r="BD796" s="13">
        <v>46432225</v>
      </c>
      <c r="BE796" s="7">
        <v>253.06</v>
      </c>
    </row>
    <row r="797" spans="1:57">
      <c r="A797">
        <v>46217</v>
      </c>
      <c r="B797" t="s">
        <v>828</v>
      </c>
      <c r="C797" t="s">
        <v>839</v>
      </c>
      <c r="D797" s="11">
        <v>45814</v>
      </c>
      <c r="E797" s="11">
        <v>45472</v>
      </c>
      <c r="F797" s="11">
        <v>45015</v>
      </c>
      <c r="G797" s="11">
        <v>44554</v>
      </c>
      <c r="H797" s="11">
        <v>44000</v>
      </c>
      <c r="I797" s="11">
        <v>43710</v>
      </c>
      <c r="J797" s="11">
        <v>43333</v>
      </c>
      <c r="K797" s="11">
        <v>42532</v>
      </c>
      <c r="L797" s="11">
        <v>41818</v>
      </c>
      <c r="M797" s="11">
        <v>41282</v>
      </c>
      <c r="N797" s="11">
        <v>40639</v>
      </c>
      <c r="O797" s="11">
        <v>40133</v>
      </c>
      <c r="P797" s="11">
        <v>39709</v>
      </c>
      <c r="Q797" s="11">
        <v>39305</v>
      </c>
      <c r="R797" s="11">
        <v>38825</v>
      </c>
      <c r="S797" s="6">
        <v>38268</v>
      </c>
      <c r="T797" s="13">
        <v>37446</v>
      </c>
      <c r="U797" s="11"/>
      <c r="V797" s="11">
        <v>21123591</v>
      </c>
      <c r="W797" s="11">
        <v>20731101</v>
      </c>
      <c r="X797" s="11">
        <v>20910554</v>
      </c>
      <c r="Y797" s="11">
        <v>20815784</v>
      </c>
      <c r="Z797" s="11">
        <v>21772494</v>
      </c>
      <c r="AA797" s="11">
        <v>20408676</v>
      </c>
      <c r="AB797" s="11">
        <v>19793053</v>
      </c>
      <c r="AC797" s="11">
        <v>19274740</v>
      </c>
      <c r="AD797" s="11">
        <v>19777266</v>
      </c>
      <c r="AE797" s="11">
        <v>22155714</v>
      </c>
      <c r="AF797" s="11">
        <v>22780106</v>
      </c>
      <c r="AG797" s="11">
        <v>23352178</v>
      </c>
      <c r="AH797" s="11">
        <v>21688506</v>
      </c>
      <c r="AI797" s="11">
        <v>22760838</v>
      </c>
      <c r="AJ797" s="12">
        <v>21544955</v>
      </c>
      <c r="AK797" s="13">
        <v>25517716</v>
      </c>
      <c r="AL797" s="13">
        <v>24610461</v>
      </c>
      <c r="AM797" s="12"/>
      <c r="AN797" s="11">
        <v>34530812</v>
      </c>
      <c r="AO797" s="11">
        <v>33680107</v>
      </c>
      <c r="AP797" s="11">
        <v>32779961</v>
      </c>
      <c r="AQ797" s="11">
        <v>31196358</v>
      </c>
      <c r="AR797" s="11">
        <v>30876783</v>
      </c>
      <c r="AS797" s="11">
        <v>31692362</v>
      </c>
      <c r="AT797" s="11">
        <v>32411510</v>
      </c>
      <c r="AU797" s="11">
        <v>31744697</v>
      </c>
      <c r="AV797" s="11">
        <v>30972384</v>
      </c>
      <c r="AW797" s="11">
        <v>29519498</v>
      </c>
      <c r="AX797" s="11">
        <v>28068237</v>
      </c>
      <c r="AY797" s="11">
        <v>27575977</v>
      </c>
      <c r="AZ797" s="11">
        <v>27694531</v>
      </c>
      <c r="BA797" s="11">
        <v>27627867</v>
      </c>
      <c r="BB797" s="11">
        <v>28628257</v>
      </c>
      <c r="BC797" s="13">
        <v>28026879</v>
      </c>
      <c r="BD797" s="13">
        <v>28997096</v>
      </c>
      <c r="BE797" s="7">
        <v>390.39</v>
      </c>
    </row>
    <row r="798" spans="1:57">
      <c r="A798">
        <v>46218</v>
      </c>
      <c r="B798" t="s">
        <v>828</v>
      </c>
      <c r="C798" t="s">
        <v>840</v>
      </c>
      <c r="D798" s="11">
        <v>125863</v>
      </c>
      <c r="E798" s="11">
        <v>126098</v>
      </c>
      <c r="F798" s="11">
        <v>126079</v>
      </c>
      <c r="G798" s="11">
        <v>126397</v>
      </c>
      <c r="H798" s="11">
        <v>126714</v>
      </c>
      <c r="I798" s="11">
        <v>127850</v>
      </c>
      <c r="J798" s="11">
        <v>127941</v>
      </c>
      <c r="K798" s="11">
        <v>127736</v>
      </c>
      <c r="L798" s="11">
        <v>127811</v>
      </c>
      <c r="M798" s="11">
        <v>127833</v>
      </c>
      <c r="N798" s="11">
        <v>127487</v>
      </c>
      <c r="O798" s="11">
        <v>127454</v>
      </c>
      <c r="P798" s="11">
        <v>127205</v>
      </c>
      <c r="Q798" s="11">
        <v>127819</v>
      </c>
      <c r="R798" s="11">
        <v>127321</v>
      </c>
      <c r="S798" s="6">
        <v>126576</v>
      </c>
      <c r="T798" s="13">
        <v>126168</v>
      </c>
      <c r="U798" s="11"/>
      <c r="V798" s="11">
        <v>52374567</v>
      </c>
      <c r="W798" s="11">
        <v>53826779</v>
      </c>
      <c r="X798" s="11">
        <v>54570877</v>
      </c>
      <c r="Y798" s="11">
        <v>52202801</v>
      </c>
      <c r="Z798" s="11">
        <v>50304413</v>
      </c>
      <c r="AA798" s="11">
        <v>55085416</v>
      </c>
      <c r="AB798" s="11">
        <v>53171461</v>
      </c>
      <c r="AC798" s="11">
        <v>52170696</v>
      </c>
      <c r="AD798" s="11">
        <v>51874238</v>
      </c>
      <c r="AE798" s="11">
        <v>55947250</v>
      </c>
      <c r="AF798" s="11">
        <v>54944656</v>
      </c>
      <c r="AG798" s="11">
        <v>55510734</v>
      </c>
      <c r="AH798" s="11">
        <v>55364677</v>
      </c>
      <c r="AI798" s="11">
        <v>56804466</v>
      </c>
      <c r="AJ798" s="12">
        <v>60232922</v>
      </c>
      <c r="AK798" s="13">
        <v>59544295</v>
      </c>
      <c r="AL798" s="13">
        <v>58950333</v>
      </c>
      <c r="AM798" s="12"/>
      <c r="AN798" s="11">
        <v>129043450</v>
      </c>
      <c r="AO798" s="11">
        <v>132033057</v>
      </c>
      <c r="AP798" s="11">
        <v>128226755</v>
      </c>
      <c r="AQ798" s="11">
        <v>123374962</v>
      </c>
      <c r="AR798" s="11">
        <v>123342240</v>
      </c>
      <c r="AS798" s="11">
        <v>127570151</v>
      </c>
      <c r="AT798" s="11">
        <v>131275792</v>
      </c>
      <c r="AU798" s="11">
        <v>132900033</v>
      </c>
      <c r="AV798" s="11">
        <v>133853667</v>
      </c>
      <c r="AW798" s="11">
        <v>130909943</v>
      </c>
      <c r="AX798" s="11">
        <v>121655947</v>
      </c>
      <c r="AY798" s="11">
        <v>125867578</v>
      </c>
      <c r="AZ798" s="11">
        <v>127058055</v>
      </c>
      <c r="BA798" s="11">
        <v>126382123</v>
      </c>
      <c r="BB798" s="11">
        <v>127861314</v>
      </c>
      <c r="BC798" s="13">
        <v>130139984</v>
      </c>
      <c r="BD798" s="13">
        <v>134172560</v>
      </c>
      <c r="BE798" s="7">
        <v>603.67999999999995</v>
      </c>
    </row>
    <row r="799" spans="1:57">
      <c r="A799">
        <v>46219</v>
      </c>
      <c r="B799" t="s">
        <v>828</v>
      </c>
      <c r="C799" t="s">
        <v>841</v>
      </c>
      <c r="D799" s="11">
        <v>34300</v>
      </c>
      <c r="E799" s="11">
        <v>33999</v>
      </c>
      <c r="F799" s="11">
        <v>33762</v>
      </c>
      <c r="G799" s="11">
        <v>33404</v>
      </c>
      <c r="H799" s="11">
        <v>33029</v>
      </c>
      <c r="I799" s="11">
        <v>32810</v>
      </c>
      <c r="J799" s="11">
        <v>32469</v>
      </c>
      <c r="K799" s="11">
        <v>31916</v>
      </c>
      <c r="L799" s="11">
        <v>31525</v>
      </c>
      <c r="M799" s="11">
        <v>31243</v>
      </c>
      <c r="N799" s="11">
        <v>30858</v>
      </c>
      <c r="O799" s="11">
        <v>30632</v>
      </c>
      <c r="P799" s="11">
        <v>30326</v>
      </c>
      <c r="Q799" s="11">
        <v>30164</v>
      </c>
      <c r="R799" s="11">
        <v>29750</v>
      </c>
      <c r="S799" s="6">
        <v>29256</v>
      </c>
      <c r="T799" s="13">
        <v>28744</v>
      </c>
      <c r="U799" s="11"/>
      <c r="V799" s="11">
        <v>16302485</v>
      </c>
      <c r="W799" s="11">
        <v>15281774</v>
      </c>
      <c r="X799" s="11">
        <v>15762253</v>
      </c>
      <c r="Y799" s="11">
        <v>15470292</v>
      </c>
      <c r="Z799" s="11">
        <v>14879274</v>
      </c>
      <c r="AA799" s="11">
        <v>13629812</v>
      </c>
      <c r="AB799" s="11">
        <v>14736081</v>
      </c>
      <c r="AC799" s="11">
        <v>13559710</v>
      </c>
      <c r="AD799" s="11">
        <v>12654645</v>
      </c>
      <c r="AE799" s="11">
        <v>14052525</v>
      </c>
      <c r="AF799" s="11">
        <v>14059977</v>
      </c>
      <c r="AG799" s="11">
        <v>15722696</v>
      </c>
      <c r="AH799" s="11">
        <v>15796742</v>
      </c>
      <c r="AI799" s="11">
        <v>16793159</v>
      </c>
      <c r="AJ799" s="12">
        <v>15343278</v>
      </c>
      <c r="AK799" s="13">
        <v>17374282</v>
      </c>
      <c r="AL799" s="13">
        <v>16557906</v>
      </c>
      <c r="AM799" s="12"/>
      <c r="AN799" s="11">
        <v>34076098</v>
      </c>
      <c r="AO799" s="11">
        <v>33731148</v>
      </c>
      <c r="AP799" s="11">
        <v>32844261</v>
      </c>
      <c r="AQ799" s="11">
        <v>30834509</v>
      </c>
      <c r="AR799" s="11">
        <v>29778341</v>
      </c>
      <c r="AS799" s="11">
        <v>30338791</v>
      </c>
      <c r="AT799" s="11">
        <v>31376575</v>
      </c>
      <c r="AU799" s="11">
        <v>30879508</v>
      </c>
      <c r="AV799" s="11">
        <v>30590482</v>
      </c>
      <c r="AW799" s="11">
        <v>29376072</v>
      </c>
      <c r="AX799" s="11">
        <v>27684094</v>
      </c>
      <c r="AY799" s="11">
        <v>27735846</v>
      </c>
      <c r="AZ799" s="11">
        <v>27063709</v>
      </c>
      <c r="BA799" s="11">
        <v>27080020</v>
      </c>
      <c r="BB799" s="11">
        <v>26841511</v>
      </c>
      <c r="BC799" s="13">
        <v>26597067</v>
      </c>
      <c r="BD799" s="13">
        <v>26905219</v>
      </c>
      <c r="BE799" s="7">
        <v>112.04</v>
      </c>
    </row>
    <row r="800" spans="1:57">
      <c r="A800">
        <v>46220</v>
      </c>
      <c r="B800" t="s">
        <v>828</v>
      </c>
      <c r="C800" t="s">
        <v>842</v>
      </c>
      <c r="D800" s="11">
        <v>44141</v>
      </c>
      <c r="E800" s="11">
        <v>43627</v>
      </c>
      <c r="F800" s="11">
        <v>43376</v>
      </c>
      <c r="G800" s="11">
        <v>42969</v>
      </c>
      <c r="H800" s="11">
        <v>42471</v>
      </c>
      <c r="I800" s="11">
        <v>42084</v>
      </c>
      <c r="J800" s="11">
        <v>41505</v>
      </c>
      <c r="K800" s="11">
        <v>40751</v>
      </c>
      <c r="L800" s="11">
        <v>40129</v>
      </c>
      <c r="M800" s="11">
        <v>39584</v>
      </c>
      <c r="N800" s="11">
        <v>38904</v>
      </c>
      <c r="O800" s="11">
        <v>38230</v>
      </c>
      <c r="P800" s="11">
        <v>37524</v>
      </c>
      <c r="Q800" s="11">
        <v>37370</v>
      </c>
      <c r="R800" s="11">
        <v>36710</v>
      </c>
      <c r="S800" s="6">
        <v>35948</v>
      </c>
      <c r="T800" s="13">
        <v>35386</v>
      </c>
      <c r="U800" s="11"/>
      <c r="V800" s="11">
        <v>25992611</v>
      </c>
      <c r="W800" s="11">
        <v>25701429</v>
      </c>
      <c r="X800" s="11">
        <v>23843747</v>
      </c>
      <c r="Y800" s="11">
        <v>23994704</v>
      </c>
      <c r="Z800" s="11">
        <v>24420624</v>
      </c>
      <c r="AA800" s="11">
        <v>23188202</v>
      </c>
      <c r="AB800" s="11">
        <v>21549795</v>
      </c>
      <c r="AC800" s="11">
        <v>21053682</v>
      </c>
      <c r="AD800" s="11">
        <v>21916562</v>
      </c>
      <c r="AE800" s="11">
        <v>25111002</v>
      </c>
      <c r="AF800" s="11">
        <v>24793146</v>
      </c>
      <c r="AG800" s="11">
        <v>22535764</v>
      </c>
      <c r="AH800" s="11">
        <v>22426518</v>
      </c>
      <c r="AI800" s="11">
        <v>23817400</v>
      </c>
      <c r="AJ800" s="12">
        <v>22952080</v>
      </c>
      <c r="AK800" s="13">
        <v>24805645</v>
      </c>
      <c r="AL800" s="13">
        <v>25386731</v>
      </c>
      <c r="AM800" s="12"/>
      <c r="AN800" s="11">
        <v>39283600</v>
      </c>
      <c r="AO800" s="11">
        <v>38224057</v>
      </c>
      <c r="AP800" s="11">
        <v>37522276</v>
      </c>
      <c r="AQ800" s="11">
        <v>35789404</v>
      </c>
      <c r="AR800" s="11">
        <v>34459590</v>
      </c>
      <c r="AS800" s="11">
        <v>35474968</v>
      </c>
      <c r="AT800" s="11">
        <v>36740912</v>
      </c>
      <c r="AU800" s="11">
        <v>36078290</v>
      </c>
      <c r="AV800" s="11">
        <v>35174795</v>
      </c>
      <c r="AW800" s="11">
        <v>33862722</v>
      </c>
      <c r="AX800" s="11">
        <v>32214275</v>
      </c>
      <c r="AY800" s="11">
        <v>31611144</v>
      </c>
      <c r="AZ800" s="11">
        <v>31337406</v>
      </c>
      <c r="BA800" s="11">
        <v>31154294</v>
      </c>
      <c r="BB800" s="11">
        <v>30664638</v>
      </c>
      <c r="BC800" s="13">
        <v>30421841</v>
      </c>
      <c r="BD800" s="13">
        <v>30456847</v>
      </c>
      <c r="BE800" s="7">
        <v>283.37</v>
      </c>
    </row>
    <row r="801" spans="1:57">
      <c r="A801">
        <v>46221</v>
      </c>
      <c r="B801" t="s">
        <v>828</v>
      </c>
      <c r="C801" t="s">
        <v>843</v>
      </c>
      <c r="D801" s="11">
        <v>36516</v>
      </c>
      <c r="E801" s="11">
        <v>36384</v>
      </c>
      <c r="F801" s="11">
        <v>36174</v>
      </c>
      <c r="G801" s="11">
        <v>35952</v>
      </c>
      <c r="H801" s="11">
        <v>35789</v>
      </c>
      <c r="I801" s="11">
        <v>35483</v>
      </c>
      <c r="J801" s="11">
        <v>35054</v>
      </c>
      <c r="K801" s="11">
        <v>34756</v>
      </c>
      <c r="L801" s="11">
        <v>34443</v>
      </c>
      <c r="M801" s="11">
        <v>34161</v>
      </c>
      <c r="N801" s="11">
        <v>33895</v>
      </c>
      <c r="O801" s="11">
        <v>33603</v>
      </c>
      <c r="P801" s="11">
        <v>33264</v>
      </c>
      <c r="Q801" s="11">
        <v>33285</v>
      </c>
      <c r="R801" s="11">
        <v>32878</v>
      </c>
      <c r="S801" s="6">
        <v>32495</v>
      </c>
      <c r="T801" s="13">
        <v>32140</v>
      </c>
      <c r="U801" s="11"/>
      <c r="V801" s="11">
        <v>18564124</v>
      </c>
      <c r="W801" s="11">
        <v>17823955</v>
      </c>
      <c r="X801" s="11">
        <v>17541556</v>
      </c>
      <c r="Y801" s="11">
        <v>17027889</v>
      </c>
      <c r="Z801" s="11">
        <v>16449304</v>
      </c>
      <c r="AA801" s="11">
        <v>17678284</v>
      </c>
      <c r="AB801" s="11">
        <v>17936759</v>
      </c>
      <c r="AC801" s="11">
        <v>17967796</v>
      </c>
      <c r="AD801" s="11">
        <v>20070504</v>
      </c>
      <c r="AE801" s="11">
        <v>19711684</v>
      </c>
      <c r="AF801" s="11">
        <v>20717897</v>
      </c>
      <c r="AG801" s="11">
        <v>22499196</v>
      </c>
      <c r="AH801" s="11">
        <v>18617912</v>
      </c>
      <c r="AI801" s="11">
        <v>19513978</v>
      </c>
      <c r="AJ801" s="12">
        <v>19399224</v>
      </c>
      <c r="AK801" s="13">
        <v>21413119</v>
      </c>
      <c r="AL801" s="13">
        <v>24318394</v>
      </c>
      <c r="AM801" s="12"/>
      <c r="AN801" s="11">
        <v>29898608</v>
      </c>
      <c r="AO801" s="11">
        <v>29008012</v>
      </c>
      <c r="AP801" s="11">
        <v>28550158</v>
      </c>
      <c r="AQ801" s="11">
        <v>26809011</v>
      </c>
      <c r="AR801" s="11">
        <v>26843496</v>
      </c>
      <c r="AS801" s="11">
        <v>28142909</v>
      </c>
      <c r="AT801" s="11">
        <v>29264006</v>
      </c>
      <c r="AU801" s="11">
        <v>28495278</v>
      </c>
      <c r="AV801" s="11">
        <v>28424684</v>
      </c>
      <c r="AW801" s="11">
        <v>27473301</v>
      </c>
      <c r="AX801" s="11">
        <v>26540079</v>
      </c>
      <c r="AY801" s="11">
        <v>26196926</v>
      </c>
      <c r="AZ801" s="11">
        <v>26352624</v>
      </c>
      <c r="BA801" s="11">
        <v>26478051</v>
      </c>
      <c r="BB801" s="11">
        <v>26785861</v>
      </c>
      <c r="BC801" s="13">
        <v>26839706</v>
      </c>
      <c r="BD801" s="13">
        <v>27398737</v>
      </c>
      <c r="BE801" s="7">
        <v>290.01</v>
      </c>
    </row>
    <row r="802" spans="1:57">
      <c r="A802">
        <v>46222</v>
      </c>
      <c r="B802" t="s">
        <v>828</v>
      </c>
      <c r="C802" t="s">
        <v>844</v>
      </c>
      <c r="D802" s="11">
        <v>51476</v>
      </c>
      <c r="E802" s="11">
        <v>51168</v>
      </c>
      <c r="F802" s="11">
        <v>50845</v>
      </c>
      <c r="G802" s="11">
        <v>50460</v>
      </c>
      <c r="H802" s="11">
        <v>49805</v>
      </c>
      <c r="I802" s="11">
        <v>49090</v>
      </c>
      <c r="J802" s="11">
        <v>49001</v>
      </c>
      <c r="K802" s="11">
        <v>48074</v>
      </c>
      <c r="L802" s="11">
        <v>47372</v>
      </c>
      <c r="M802" s="11">
        <v>46926</v>
      </c>
      <c r="N802" s="11">
        <v>46435</v>
      </c>
      <c r="O802" s="11">
        <v>45882</v>
      </c>
      <c r="P802" s="11">
        <v>45358</v>
      </c>
      <c r="Q802" s="11">
        <v>45579</v>
      </c>
      <c r="R802" s="11">
        <v>45180</v>
      </c>
      <c r="S802" s="6">
        <v>44625</v>
      </c>
      <c r="T802" s="13">
        <v>44143</v>
      </c>
      <c r="U802" s="11"/>
      <c r="V802" s="11">
        <v>31583376</v>
      </c>
      <c r="W802" s="11">
        <v>31060488</v>
      </c>
      <c r="X802" s="11">
        <v>31606938</v>
      </c>
      <c r="Y802" s="11">
        <v>31020784</v>
      </c>
      <c r="Z802" s="11">
        <v>28330977</v>
      </c>
      <c r="AA802" s="11">
        <v>30454873</v>
      </c>
      <c r="AB802" s="11">
        <v>31625325</v>
      </c>
      <c r="AC802" s="11">
        <v>27971089</v>
      </c>
      <c r="AD802" s="11">
        <v>29942535</v>
      </c>
      <c r="AE802" s="11">
        <v>31292591</v>
      </c>
      <c r="AF802" s="11">
        <v>32984287</v>
      </c>
      <c r="AG802" s="11">
        <v>33407089</v>
      </c>
      <c r="AH802" s="11">
        <v>32354669</v>
      </c>
      <c r="AI802" s="11">
        <v>32365891</v>
      </c>
      <c r="AJ802" s="12">
        <v>31681149</v>
      </c>
      <c r="AK802" s="13">
        <v>31647382</v>
      </c>
      <c r="AL802" s="13">
        <v>32178131</v>
      </c>
      <c r="AM802" s="12"/>
      <c r="AN802" s="11">
        <v>47798120</v>
      </c>
      <c r="AO802" s="11">
        <v>47670395</v>
      </c>
      <c r="AP802" s="11">
        <v>46475435</v>
      </c>
      <c r="AQ802" s="11">
        <v>45061296</v>
      </c>
      <c r="AR802" s="11">
        <v>43871844</v>
      </c>
      <c r="AS802" s="11">
        <v>43714082</v>
      </c>
      <c r="AT802" s="11">
        <v>44001992</v>
      </c>
      <c r="AU802" s="11">
        <v>44244638</v>
      </c>
      <c r="AV802" s="11">
        <v>42586339</v>
      </c>
      <c r="AW802" s="11">
        <v>40965646</v>
      </c>
      <c r="AX802" s="11">
        <v>38994262</v>
      </c>
      <c r="AY802" s="11">
        <v>38364498</v>
      </c>
      <c r="AZ802" s="11">
        <v>38987067</v>
      </c>
      <c r="BA802" s="11">
        <v>38260438</v>
      </c>
      <c r="BB802" s="11">
        <v>39513277</v>
      </c>
      <c r="BC802" s="13">
        <v>39377517</v>
      </c>
      <c r="BD802" s="13">
        <v>39429879</v>
      </c>
      <c r="BE802" s="7">
        <v>308.14999999999998</v>
      </c>
    </row>
    <row r="803" spans="1:57">
      <c r="A803">
        <v>46223</v>
      </c>
      <c r="B803" t="s">
        <v>828</v>
      </c>
      <c r="C803" t="s">
        <v>845</v>
      </c>
      <c r="D803" s="11">
        <v>44784</v>
      </c>
      <c r="E803" s="11">
        <v>44550</v>
      </c>
      <c r="F803" s="11">
        <v>44148</v>
      </c>
      <c r="G803" s="11">
        <v>43753</v>
      </c>
      <c r="H803" s="11">
        <v>43413</v>
      </c>
      <c r="I803" s="11">
        <v>42952</v>
      </c>
      <c r="J803" s="11">
        <v>42430</v>
      </c>
      <c r="K803" s="11">
        <v>41691</v>
      </c>
      <c r="L803" s="11">
        <v>40967</v>
      </c>
      <c r="M803" s="11">
        <v>40531</v>
      </c>
      <c r="N803" s="11">
        <v>39848</v>
      </c>
      <c r="O803" s="11">
        <v>39233</v>
      </c>
      <c r="P803" s="11">
        <v>38586</v>
      </c>
      <c r="Q803" s="11">
        <v>38305</v>
      </c>
      <c r="R803" s="11">
        <v>37620</v>
      </c>
      <c r="S803" s="6">
        <v>37059</v>
      </c>
      <c r="T803" s="13">
        <v>36363</v>
      </c>
      <c r="U803" s="11"/>
      <c r="V803" s="11">
        <v>23074761</v>
      </c>
      <c r="W803" s="11">
        <v>24104263</v>
      </c>
      <c r="X803" s="11">
        <v>23140562</v>
      </c>
      <c r="Y803" s="11">
        <v>22767018</v>
      </c>
      <c r="Z803" s="11">
        <v>21403582</v>
      </c>
      <c r="AA803" s="11">
        <v>20751069</v>
      </c>
      <c r="AB803" s="11">
        <v>20313036</v>
      </c>
      <c r="AC803" s="11">
        <v>21170051</v>
      </c>
      <c r="AD803" s="11">
        <v>20449474</v>
      </c>
      <c r="AE803" s="11">
        <v>21879373</v>
      </c>
      <c r="AF803" s="11">
        <v>21855876</v>
      </c>
      <c r="AG803" s="11">
        <v>21340109</v>
      </c>
      <c r="AH803" s="11">
        <v>20917992</v>
      </c>
      <c r="AI803" s="11">
        <v>22042632</v>
      </c>
      <c r="AJ803" s="12">
        <v>21435773</v>
      </c>
      <c r="AK803" s="13">
        <v>20831503</v>
      </c>
      <c r="AL803" s="13">
        <v>21092816</v>
      </c>
      <c r="AM803" s="12"/>
      <c r="AN803" s="11">
        <v>38626840</v>
      </c>
      <c r="AO803" s="11">
        <v>36661431</v>
      </c>
      <c r="AP803" s="11">
        <v>35732308</v>
      </c>
      <c r="AQ803" s="11">
        <v>33798428</v>
      </c>
      <c r="AR803" s="11">
        <v>33710287</v>
      </c>
      <c r="AS803" s="11">
        <v>35947833</v>
      </c>
      <c r="AT803" s="11">
        <v>35890937</v>
      </c>
      <c r="AU803" s="11">
        <v>33795327</v>
      </c>
      <c r="AV803" s="11">
        <v>32964558</v>
      </c>
      <c r="AW803" s="11">
        <v>31872553</v>
      </c>
      <c r="AX803" s="11">
        <v>29804163</v>
      </c>
      <c r="AY803" s="11">
        <v>30765758</v>
      </c>
      <c r="AZ803" s="11">
        <v>30497837</v>
      </c>
      <c r="BA803" s="11">
        <v>31305544</v>
      </c>
      <c r="BB803" s="11">
        <v>30624678</v>
      </c>
      <c r="BC803" s="13">
        <v>30386573</v>
      </c>
      <c r="BD803" s="13">
        <v>29928244</v>
      </c>
      <c r="BE803" s="7">
        <v>357.85</v>
      </c>
    </row>
    <row r="804" spans="1:57">
      <c r="A804">
        <v>46224</v>
      </c>
      <c r="B804" t="s">
        <v>828</v>
      </c>
      <c r="C804" t="s">
        <v>846</v>
      </c>
      <c r="D804" s="11">
        <v>33759</v>
      </c>
      <c r="E804" s="11">
        <v>33494</v>
      </c>
      <c r="F804" s="11">
        <v>33100</v>
      </c>
      <c r="G804" s="11">
        <v>32725</v>
      </c>
      <c r="H804" s="11">
        <v>32332</v>
      </c>
      <c r="I804" s="11">
        <v>32114</v>
      </c>
      <c r="J804" s="11">
        <v>31607</v>
      </c>
      <c r="K804" s="11">
        <v>31164</v>
      </c>
      <c r="L804" s="11">
        <v>30821</v>
      </c>
      <c r="M804" s="11">
        <v>30276</v>
      </c>
      <c r="N804" s="11">
        <v>29747</v>
      </c>
      <c r="O804" s="11">
        <v>29350</v>
      </c>
      <c r="P804" s="11">
        <v>28917</v>
      </c>
      <c r="Q804" s="11">
        <v>28668</v>
      </c>
      <c r="R804" s="11">
        <v>28113</v>
      </c>
      <c r="S804" s="6">
        <v>27507</v>
      </c>
      <c r="T804" s="13">
        <v>26993</v>
      </c>
      <c r="U804" s="11"/>
      <c r="V804" s="11">
        <v>18728476</v>
      </c>
      <c r="W804" s="11">
        <v>17530260</v>
      </c>
      <c r="X804" s="11">
        <v>17150600</v>
      </c>
      <c r="Y804" s="11">
        <v>17356258</v>
      </c>
      <c r="Z804" s="11">
        <v>15927393</v>
      </c>
      <c r="AA804" s="11">
        <v>14607058</v>
      </c>
      <c r="AB804" s="11">
        <v>14932051</v>
      </c>
      <c r="AC804" s="11">
        <v>15446374</v>
      </c>
      <c r="AD804" s="11">
        <v>14884300</v>
      </c>
      <c r="AE804" s="11">
        <v>15738808</v>
      </c>
      <c r="AF804" s="11">
        <v>16685127</v>
      </c>
      <c r="AG804" s="11">
        <v>15508356</v>
      </c>
      <c r="AH804" s="11">
        <v>15423951</v>
      </c>
      <c r="AI804" s="11">
        <v>15673206</v>
      </c>
      <c r="AJ804" s="12">
        <v>16411591</v>
      </c>
      <c r="AK804" s="13">
        <v>17680335</v>
      </c>
      <c r="AL804" s="13">
        <v>17477478</v>
      </c>
      <c r="AM804" s="12"/>
      <c r="AN804" s="11">
        <v>28614313</v>
      </c>
      <c r="AO804" s="11">
        <v>27984841</v>
      </c>
      <c r="AP804" s="11">
        <v>27540624</v>
      </c>
      <c r="AQ804" s="11">
        <v>25944724</v>
      </c>
      <c r="AR804" s="11">
        <v>25214120</v>
      </c>
      <c r="AS804" s="11">
        <v>25087086</v>
      </c>
      <c r="AT804" s="11">
        <v>25728749</v>
      </c>
      <c r="AU804" s="11">
        <v>24987272</v>
      </c>
      <c r="AV804" s="11">
        <v>25204276</v>
      </c>
      <c r="AW804" s="11">
        <v>24591972</v>
      </c>
      <c r="AX804" s="11">
        <v>23046448</v>
      </c>
      <c r="AY804" s="11">
        <v>22687485</v>
      </c>
      <c r="AZ804" s="11">
        <v>23021995</v>
      </c>
      <c r="BA804" s="11">
        <v>23235593</v>
      </c>
      <c r="BB804" s="11">
        <v>22666144</v>
      </c>
      <c r="BC804" s="13">
        <v>22265294</v>
      </c>
      <c r="BD804" s="13">
        <v>22767430</v>
      </c>
      <c r="BE804" s="7">
        <v>392.36</v>
      </c>
    </row>
    <row r="805" spans="1:57">
      <c r="A805">
        <v>46225</v>
      </c>
      <c r="B805" t="s">
        <v>828</v>
      </c>
      <c r="C805" t="s">
        <v>847</v>
      </c>
      <c r="D805" s="11">
        <v>73984</v>
      </c>
      <c r="E805" s="11">
        <v>74414</v>
      </c>
      <c r="F805" s="11">
        <v>74782</v>
      </c>
      <c r="G805" s="11">
        <v>74935</v>
      </c>
      <c r="H805" s="11">
        <v>75136</v>
      </c>
      <c r="I805" s="11">
        <v>75237</v>
      </c>
      <c r="J805" s="11">
        <v>75478</v>
      </c>
      <c r="K805" s="11">
        <v>75091</v>
      </c>
      <c r="L805" s="11">
        <v>74993</v>
      </c>
      <c r="M805" s="11">
        <v>75037</v>
      </c>
      <c r="N805" s="11">
        <v>75409</v>
      </c>
      <c r="O805" s="11">
        <v>75574</v>
      </c>
      <c r="P805" s="11">
        <v>75471</v>
      </c>
      <c r="Q805" s="11">
        <v>75820</v>
      </c>
      <c r="R805" s="11">
        <v>76091</v>
      </c>
      <c r="S805" s="6">
        <v>76166</v>
      </c>
      <c r="T805" s="13">
        <v>76497</v>
      </c>
      <c r="U805" s="11"/>
      <c r="V805" s="11">
        <v>23498519</v>
      </c>
      <c r="W805" s="11">
        <v>23443382</v>
      </c>
      <c r="X805" s="11">
        <v>23943757</v>
      </c>
      <c r="Y805" s="11">
        <v>22260862</v>
      </c>
      <c r="Z805" s="11">
        <v>24283231</v>
      </c>
      <c r="AA805" s="11">
        <v>22576638</v>
      </c>
      <c r="AB805" s="11">
        <v>22396501</v>
      </c>
      <c r="AC805" s="11">
        <v>21226358</v>
      </c>
      <c r="AD805" s="11">
        <v>21865012</v>
      </c>
      <c r="AE805" s="11">
        <v>25953711</v>
      </c>
      <c r="AF805" s="11">
        <v>25776258</v>
      </c>
      <c r="AG805" s="11">
        <v>27336868</v>
      </c>
      <c r="AH805" s="11">
        <v>26813917</v>
      </c>
      <c r="AI805" s="11">
        <v>27926548</v>
      </c>
      <c r="AJ805" s="12">
        <v>30722965</v>
      </c>
      <c r="AK805" s="13">
        <v>27562615</v>
      </c>
      <c r="AL805" s="13">
        <v>30033949</v>
      </c>
      <c r="AM805" s="12"/>
      <c r="AN805" s="11">
        <v>80545890</v>
      </c>
      <c r="AO805" s="11">
        <v>80327567</v>
      </c>
      <c r="AP805" s="11">
        <v>79333707</v>
      </c>
      <c r="AQ805" s="11">
        <v>75994707</v>
      </c>
      <c r="AR805" s="11">
        <v>75398771</v>
      </c>
      <c r="AS805" s="11">
        <v>76990979</v>
      </c>
      <c r="AT805" s="11">
        <v>79587262</v>
      </c>
      <c r="AU805" s="11">
        <v>78933089</v>
      </c>
      <c r="AV805" s="11">
        <v>78364190</v>
      </c>
      <c r="AW805" s="11">
        <v>76631302</v>
      </c>
      <c r="AX805" s="11">
        <v>73018053</v>
      </c>
      <c r="AY805" s="11">
        <v>72784044</v>
      </c>
      <c r="AZ805" s="11">
        <v>73504077</v>
      </c>
      <c r="BA805" s="11">
        <v>73509496</v>
      </c>
      <c r="BB805" s="11">
        <v>73816672</v>
      </c>
      <c r="BC805" s="13">
        <v>74987017</v>
      </c>
      <c r="BD805" s="13">
        <v>76918892</v>
      </c>
      <c r="BE805" s="7">
        <v>231.32</v>
      </c>
    </row>
    <row r="806" spans="1:57">
      <c r="A806">
        <v>47201</v>
      </c>
      <c r="B806" t="s">
        <v>848</v>
      </c>
      <c r="C806" t="s">
        <v>849</v>
      </c>
      <c r="D806" s="11">
        <v>301254</v>
      </c>
      <c r="E806" s="11">
        <v>303146</v>
      </c>
      <c r="F806" s="11">
        <v>305750</v>
      </c>
      <c r="G806" s="11">
        <v>308294</v>
      </c>
      <c r="H806" s="11">
        <v>310688</v>
      </c>
      <c r="I806" s="11">
        <v>312415</v>
      </c>
      <c r="J806" s="11">
        <v>312938</v>
      </c>
      <c r="K806" s="11">
        <v>312692</v>
      </c>
      <c r="L806" s="11">
        <v>314031</v>
      </c>
      <c r="M806" s="11">
        <v>315452</v>
      </c>
      <c r="N806" s="11">
        <v>316138</v>
      </c>
      <c r="O806" s="11">
        <v>317969</v>
      </c>
      <c r="P806" s="11">
        <v>318708</v>
      </c>
      <c r="Q806" s="11">
        <v>320012</v>
      </c>
      <c r="R806" s="11">
        <v>320287</v>
      </c>
      <c r="S806" s="6">
        <v>320553</v>
      </c>
      <c r="T806" s="13">
        <v>320064</v>
      </c>
      <c r="U806" s="11"/>
      <c r="V806" s="11">
        <v>98538002</v>
      </c>
      <c r="W806" s="11">
        <v>104530547</v>
      </c>
      <c r="X806" s="11">
        <v>103144867</v>
      </c>
      <c r="Y806" s="11">
        <v>102051680</v>
      </c>
      <c r="Z806" s="11">
        <v>109691738</v>
      </c>
      <c r="AA806" s="11">
        <v>101585212</v>
      </c>
      <c r="AB806" s="11">
        <v>99811221</v>
      </c>
      <c r="AC806" s="11">
        <v>114655378</v>
      </c>
      <c r="AD806" s="11">
        <v>119409653</v>
      </c>
      <c r="AE806" s="11">
        <v>120593586</v>
      </c>
      <c r="AF806" s="11">
        <v>132822810</v>
      </c>
      <c r="AG806" s="11">
        <v>120564673</v>
      </c>
      <c r="AH806" s="11">
        <v>126248622</v>
      </c>
      <c r="AI806" s="11">
        <v>125973318</v>
      </c>
      <c r="AJ806" s="12">
        <v>134442997</v>
      </c>
      <c r="AK806" s="13">
        <v>141412332</v>
      </c>
      <c r="AL806" s="13">
        <v>144919701</v>
      </c>
      <c r="AM806" s="12"/>
      <c r="AN806" s="11">
        <v>305089633</v>
      </c>
      <c r="AO806" s="11">
        <v>305596265</v>
      </c>
      <c r="AP806" s="11">
        <v>311727790</v>
      </c>
      <c r="AQ806" s="11">
        <v>304115298</v>
      </c>
      <c r="AR806" s="11">
        <v>302917180</v>
      </c>
      <c r="AS806" s="11">
        <v>312033233</v>
      </c>
      <c r="AT806" s="11">
        <v>328361649</v>
      </c>
      <c r="AU806" s="11">
        <v>329409514</v>
      </c>
      <c r="AV806" s="11">
        <v>332321677</v>
      </c>
      <c r="AW806" s="11">
        <v>327014454</v>
      </c>
      <c r="AX806" s="11">
        <v>319459993</v>
      </c>
      <c r="AY806" s="11">
        <v>318931603</v>
      </c>
      <c r="AZ806" s="11">
        <v>326485392</v>
      </c>
      <c r="BA806" s="11">
        <v>330643742</v>
      </c>
      <c r="BB806" s="13">
        <v>345803286</v>
      </c>
      <c r="BC806" s="13">
        <v>356194854</v>
      </c>
      <c r="BD806" s="13">
        <v>376043423</v>
      </c>
      <c r="BE806" s="7">
        <v>39.24</v>
      </c>
    </row>
    <row r="807" spans="1:57">
      <c r="A807">
        <v>47205</v>
      </c>
      <c r="B807" t="s">
        <v>848</v>
      </c>
      <c r="C807" t="s">
        <v>850</v>
      </c>
      <c r="D807" s="11">
        <v>85918</v>
      </c>
      <c r="E807" s="11">
        <v>86898</v>
      </c>
      <c r="F807" s="11">
        <v>87229</v>
      </c>
      <c r="G807" s="11">
        <v>87700</v>
      </c>
      <c r="H807" s="11">
        <v>88565</v>
      </c>
      <c r="I807" s="11">
        <v>89072</v>
      </c>
      <c r="J807" s="11">
        <v>90018</v>
      </c>
      <c r="K807" s="11">
        <v>90589</v>
      </c>
      <c r="L807" s="11">
        <v>91264</v>
      </c>
      <c r="M807" s="11">
        <v>92062</v>
      </c>
      <c r="N807" s="11">
        <v>92467</v>
      </c>
      <c r="O807" s="11">
        <v>93751</v>
      </c>
      <c r="P807" s="11">
        <v>94062</v>
      </c>
      <c r="Q807" s="11">
        <v>94991</v>
      </c>
      <c r="R807" s="11">
        <v>95676</v>
      </c>
      <c r="S807" s="6">
        <v>96442</v>
      </c>
      <c r="T807" s="13">
        <v>97043</v>
      </c>
      <c r="U807" s="11"/>
      <c r="V807" s="11">
        <v>25576548</v>
      </c>
      <c r="W807" s="11">
        <v>26230866</v>
      </c>
      <c r="X807" s="11">
        <v>24786208</v>
      </c>
      <c r="Y807" s="11">
        <v>23968213</v>
      </c>
      <c r="Z807" s="11">
        <v>23804954</v>
      </c>
      <c r="AA807" s="11">
        <v>24533140</v>
      </c>
      <c r="AB807" s="11">
        <v>24909025</v>
      </c>
      <c r="AC807" s="11">
        <v>27189048</v>
      </c>
      <c r="AD807" s="11">
        <v>25547363</v>
      </c>
      <c r="AE807" s="11">
        <v>30212343</v>
      </c>
      <c r="AF807" s="11">
        <v>30792732</v>
      </c>
      <c r="AG807" s="11">
        <v>32433195</v>
      </c>
      <c r="AH807" s="11">
        <v>33487038</v>
      </c>
      <c r="AI807" s="11">
        <v>40739875</v>
      </c>
      <c r="AJ807" s="12">
        <v>40427078</v>
      </c>
      <c r="AK807" s="13">
        <v>37698301</v>
      </c>
      <c r="AL807" s="13">
        <v>38898440</v>
      </c>
      <c r="AM807" s="12"/>
      <c r="AN807" s="11">
        <v>80704059</v>
      </c>
      <c r="AO807" s="11">
        <v>82503474</v>
      </c>
      <c r="AP807" s="11">
        <v>81578727</v>
      </c>
      <c r="AQ807" s="11">
        <v>81273066</v>
      </c>
      <c r="AR807" s="11">
        <v>80551142</v>
      </c>
      <c r="AS807" s="11">
        <v>81785460</v>
      </c>
      <c r="AT807" s="11">
        <v>85451813</v>
      </c>
      <c r="AU807" s="11">
        <v>85829472</v>
      </c>
      <c r="AV807" s="11">
        <v>87244963</v>
      </c>
      <c r="AW807" s="11">
        <v>87084083</v>
      </c>
      <c r="AX807" s="11">
        <v>85355746</v>
      </c>
      <c r="AY807" s="11">
        <v>86035301</v>
      </c>
      <c r="AZ807" s="11">
        <v>87557178</v>
      </c>
      <c r="BA807" s="11">
        <v>90609472</v>
      </c>
      <c r="BB807" s="11">
        <v>93664518</v>
      </c>
      <c r="BC807" s="13">
        <v>96106177</v>
      </c>
      <c r="BD807" s="13">
        <v>101655240</v>
      </c>
      <c r="BE807" s="7">
        <v>19.7</v>
      </c>
    </row>
    <row r="808" spans="1:57">
      <c r="A808">
        <v>47207</v>
      </c>
      <c r="B808" t="s">
        <v>848</v>
      </c>
      <c r="C808" t="s">
        <v>851</v>
      </c>
      <c r="D808" s="11">
        <v>44314</v>
      </c>
      <c r="E808" s="11">
        <v>44345</v>
      </c>
      <c r="F808" s="11">
        <v>44739</v>
      </c>
      <c r="G808" s="11">
        <v>45160</v>
      </c>
      <c r="H808" s="11">
        <v>45705</v>
      </c>
      <c r="I808" s="11">
        <v>46771</v>
      </c>
      <c r="J808" s="11">
        <v>47475</v>
      </c>
      <c r="K808" s="11">
        <v>47690</v>
      </c>
      <c r="L808" s="11">
        <v>47973</v>
      </c>
      <c r="M808" s="11">
        <v>48089</v>
      </c>
      <c r="N808" s="11">
        <v>48123</v>
      </c>
      <c r="O808" s="11">
        <v>48199</v>
      </c>
      <c r="P808" s="11">
        <v>48224</v>
      </c>
      <c r="Q808" s="11">
        <v>48559</v>
      </c>
      <c r="R808" s="11">
        <v>48662</v>
      </c>
      <c r="S808" s="6">
        <v>48870</v>
      </c>
      <c r="T808" s="13">
        <v>48943</v>
      </c>
      <c r="U808" s="11"/>
      <c r="V808" s="11">
        <v>19424062</v>
      </c>
      <c r="W808" s="11">
        <v>19430533</v>
      </c>
      <c r="X808" s="11">
        <v>18934051</v>
      </c>
      <c r="Y808" s="11">
        <v>19377392</v>
      </c>
      <c r="Z808" s="11">
        <v>18626289</v>
      </c>
      <c r="AA808" s="11">
        <v>19173239</v>
      </c>
      <c r="AB808" s="11">
        <v>21416028</v>
      </c>
      <c r="AC808" s="11">
        <v>20422319</v>
      </c>
      <c r="AD808" s="11">
        <v>19666750</v>
      </c>
      <c r="AE808" s="11">
        <v>21764244</v>
      </c>
      <c r="AF808" s="11">
        <v>22970120</v>
      </c>
      <c r="AG808" s="11">
        <v>21404371</v>
      </c>
      <c r="AH808" s="11">
        <v>22427890</v>
      </c>
      <c r="AI808" s="11">
        <v>24594271</v>
      </c>
      <c r="AJ808" s="12">
        <v>24662055</v>
      </c>
      <c r="AK808" s="13">
        <v>26207854</v>
      </c>
      <c r="AL808" s="13">
        <v>26779267</v>
      </c>
      <c r="AM808" s="12"/>
      <c r="AN808" s="11">
        <v>36598064</v>
      </c>
      <c r="AO808" s="11">
        <v>36158330</v>
      </c>
      <c r="AP808" s="11">
        <v>35397825</v>
      </c>
      <c r="AQ808" s="11">
        <v>34715591</v>
      </c>
      <c r="AR808" s="11">
        <v>35241391</v>
      </c>
      <c r="AS808" s="11">
        <v>36048849</v>
      </c>
      <c r="AT808" s="11">
        <v>38648304</v>
      </c>
      <c r="AU808" s="11">
        <v>40132850</v>
      </c>
      <c r="AV808" s="11">
        <v>40716045</v>
      </c>
      <c r="AW808" s="11">
        <v>39208551</v>
      </c>
      <c r="AX808" s="11">
        <v>36998070</v>
      </c>
      <c r="AY808" s="11">
        <v>37571773</v>
      </c>
      <c r="AZ808" s="11">
        <v>37479777</v>
      </c>
      <c r="BA808" s="11">
        <v>37007136</v>
      </c>
      <c r="BB808" s="11">
        <v>39248615</v>
      </c>
      <c r="BC808" s="13">
        <v>42532263</v>
      </c>
      <c r="BD808" s="13">
        <v>44288262</v>
      </c>
      <c r="BE808" s="7">
        <v>229</v>
      </c>
    </row>
    <row r="809" spans="1:57">
      <c r="A809">
        <v>47208</v>
      </c>
      <c r="B809" t="s">
        <v>848</v>
      </c>
      <c r="C809" t="s">
        <v>852</v>
      </c>
      <c r="D809" s="11">
        <v>104307</v>
      </c>
      <c r="E809" s="11">
        <v>104707</v>
      </c>
      <c r="F809" s="11">
        <v>105532</v>
      </c>
      <c r="G809" s="11">
        <v>106270</v>
      </c>
      <c r="H809" s="11">
        <v>107026</v>
      </c>
      <c r="I809" s="11">
        <v>107980</v>
      </c>
      <c r="J809" s="11">
        <v>108707</v>
      </c>
      <c r="K809" s="11">
        <v>109373</v>
      </c>
      <c r="L809" s="11">
        <v>110285</v>
      </c>
      <c r="M809" s="11">
        <v>110894</v>
      </c>
      <c r="N809" s="11">
        <v>111463</v>
      </c>
      <c r="O809" s="11">
        <v>112413</v>
      </c>
      <c r="P809" s="11">
        <v>113089</v>
      </c>
      <c r="Q809" s="11">
        <v>113453</v>
      </c>
      <c r="R809" s="11">
        <v>113441</v>
      </c>
      <c r="S809" s="6">
        <v>113143</v>
      </c>
      <c r="T809" s="13">
        <v>113421</v>
      </c>
      <c r="U809" s="11"/>
      <c r="V809" s="11">
        <v>32741859</v>
      </c>
      <c r="W809" s="11">
        <v>34961804</v>
      </c>
      <c r="X809" s="11">
        <v>34502459</v>
      </c>
      <c r="Y809" s="11">
        <v>33828704</v>
      </c>
      <c r="Z809" s="11">
        <v>33467655</v>
      </c>
      <c r="AA809" s="11">
        <v>33066320</v>
      </c>
      <c r="AB809" s="11">
        <v>32831755</v>
      </c>
      <c r="AC809" s="11">
        <v>31846894</v>
      </c>
      <c r="AD809" s="11">
        <v>31971566</v>
      </c>
      <c r="AE809" s="11">
        <v>37371155</v>
      </c>
      <c r="AF809" s="11">
        <v>38296600</v>
      </c>
      <c r="AG809" s="11">
        <v>36954082</v>
      </c>
      <c r="AH809" s="11">
        <v>42431116</v>
      </c>
      <c r="AI809" s="11">
        <v>42831887</v>
      </c>
      <c r="AJ809" s="12">
        <v>44748396</v>
      </c>
      <c r="AK809" s="13">
        <v>46578010</v>
      </c>
      <c r="AL809" s="13">
        <v>54156488</v>
      </c>
      <c r="AM809" s="12"/>
      <c r="AN809" s="11">
        <v>104490179</v>
      </c>
      <c r="AO809" s="11">
        <v>105088686</v>
      </c>
      <c r="AP809" s="11">
        <v>103225198</v>
      </c>
      <c r="AQ809" s="11">
        <v>102197072</v>
      </c>
      <c r="AR809" s="11">
        <v>100778231</v>
      </c>
      <c r="AS809" s="11">
        <v>102293301</v>
      </c>
      <c r="AT809" s="11">
        <v>105631931</v>
      </c>
      <c r="AU809" s="11">
        <v>105931219</v>
      </c>
      <c r="AV809" s="11">
        <v>107851532</v>
      </c>
      <c r="AW809" s="11">
        <v>106284651</v>
      </c>
      <c r="AX809" s="11">
        <v>105351540</v>
      </c>
      <c r="AY809" s="11">
        <v>105780776</v>
      </c>
      <c r="AZ809" s="11">
        <v>107329813</v>
      </c>
      <c r="BA809" s="11">
        <v>111022936</v>
      </c>
      <c r="BB809" s="11">
        <v>112430210</v>
      </c>
      <c r="BC809" s="13">
        <v>116140705</v>
      </c>
      <c r="BD809" s="13">
        <v>121196699</v>
      </c>
      <c r="BE809" s="7">
        <v>19.09</v>
      </c>
    </row>
    <row r="810" spans="1:57">
      <c r="A810">
        <v>47209</v>
      </c>
      <c r="B810" t="s">
        <v>848</v>
      </c>
      <c r="C810" t="s">
        <v>853</v>
      </c>
      <c r="D810" s="11">
        <v>55991</v>
      </c>
      <c r="E810" s="11">
        <v>56301</v>
      </c>
      <c r="F810" s="11">
        <v>56793</v>
      </c>
      <c r="G810" s="11">
        <v>57434</v>
      </c>
      <c r="H810" s="11">
        <v>58083</v>
      </c>
      <c r="I810" s="11">
        <v>58725</v>
      </c>
      <c r="J810" s="11">
        <v>59270</v>
      </c>
      <c r="K810" s="11">
        <v>59628</v>
      </c>
      <c r="L810" s="11">
        <v>59742</v>
      </c>
      <c r="M810" s="11">
        <v>59869</v>
      </c>
      <c r="N810" s="11">
        <v>60160</v>
      </c>
      <c r="O810" s="11">
        <v>60472</v>
      </c>
      <c r="P810" s="11">
        <v>60768</v>
      </c>
      <c r="Q810" s="11">
        <v>61550</v>
      </c>
      <c r="R810" s="11">
        <v>61747</v>
      </c>
      <c r="S810" s="6">
        <v>61887</v>
      </c>
      <c r="T810" s="13">
        <v>62204</v>
      </c>
      <c r="U810" s="11"/>
      <c r="V810" s="11">
        <v>26983516</v>
      </c>
      <c r="W810" s="11">
        <v>30647555</v>
      </c>
      <c r="X810" s="11">
        <v>30264748</v>
      </c>
      <c r="Y810" s="11">
        <v>27739215</v>
      </c>
      <c r="Z810" s="11">
        <v>28517575</v>
      </c>
      <c r="AA810" s="11">
        <v>25480194</v>
      </c>
      <c r="AB810" s="11">
        <v>26496368</v>
      </c>
      <c r="AC810" s="11">
        <v>25887253</v>
      </c>
      <c r="AD810" s="11">
        <v>29977539</v>
      </c>
      <c r="AE810" s="11">
        <v>28389820</v>
      </c>
      <c r="AF810" s="11">
        <v>33089951</v>
      </c>
      <c r="AG810" s="11">
        <v>30986823</v>
      </c>
      <c r="AH810" s="11">
        <v>32079604</v>
      </c>
      <c r="AI810" s="11">
        <v>33466467</v>
      </c>
      <c r="AJ810" s="12">
        <v>36508156</v>
      </c>
      <c r="AK810" s="13">
        <v>41524827</v>
      </c>
      <c r="AL810" s="13">
        <v>37885113</v>
      </c>
      <c r="AM810" s="12"/>
      <c r="AN810" s="11">
        <v>43718268</v>
      </c>
      <c r="AO810" s="11">
        <v>44048616</v>
      </c>
      <c r="AP810" s="11">
        <v>42516517</v>
      </c>
      <c r="AQ810" s="11">
        <v>42494949</v>
      </c>
      <c r="AR810" s="11">
        <v>43309649</v>
      </c>
      <c r="AS810" s="11">
        <v>43983888</v>
      </c>
      <c r="AT810" s="11">
        <v>45635781</v>
      </c>
      <c r="AU810" s="11">
        <v>46659477</v>
      </c>
      <c r="AV810" s="11">
        <v>45934879</v>
      </c>
      <c r="AW810" s="11">
        <v>45785804</v>
      </c>
      <c r="AX810" s="11">
        <v>44097452</v>
      </c>
      <c r="AY810" s="11">
        <v>43932850</v>
      </c>
      <c r="AZ810" s="11">
        <v>44953331</v>
      </c>
      <c r="BA810" s="11">
        <v>45086981</v>
      </c>
      <c r="BB810" s="11">
        <v>46602887</v>
      </c>
      <c r="BC810" s="13">
        <v>49261179</v>
      </c>
      <c r="BD810" s="13">
        <v>51622144</v>
      </c>
      <c r="BE810" s="7">
        <v>210.37</v>
      </c>
    </row>
    <row r="811" spans="1:57">
      <c r="A811">
        <v>47210</v>
      </c>
      <c r="B811" t="s">
        <v>848</v>
      </c>
      <c r="C811" t="s">
        <v>854</v>
      </c>
      <c r="D811" s="11">
        <v>56144</v>
      </c>
      <c r="E811" s="11">
        <v>56323</v>
      </c>
      <c r="F811" s="11">
        <v>56565</v>
      </c>
      <c r="G811" s="11">
        <v>56978</v>
      </c>
      <c r="H811" s="11">
        <v>57108</v>
      </c>
      <c r="I811" s="11">
        <v>57424</v>
      </c>
      <c r="J811" s="11">
        <v>57523</v>
      </c>
      <c r="K811" s="11">
        <v>57695</v>
      </c>
      <c r="L811" s="11">
        <v>58138</v>
      </c>
      <c r="M811" s="11">
        <v>58620</v>
      </c>
      <c r="N811" s="11">
        <v>58799</v>
      </c>
      <c r="O811" s="11">
        <v>58940</v>
      </c>
      <c r="P811" s="11">
        <v>59318</v>
      </c>
      <c r="Q811" s="11">
        <v>59668</v>
      </c>
      <c r="R811" s="11">
        <v>59875</v>
      </c>
      <c r="S811" s="6">
        <v>59910</v>
      </c>
      <c r="T811" s="13">
        <v>60457</v>
      </c>
      <c r="U811" s="11"/>
      <c r="V811" s="11">
        <v>24379875</v>
      </c>
      <c r="W811" s="11">
        <v>27220479</v>
      </c>
      <c r="X811" s="11">
        <v>23161971</v>
      </c>
      <c r="Y811" s="11">
        <v>22581515</v>
      </c>
      <c r="Z811" s="11">
        <v>20808802</v>
      </c>
      <c r="AA811" s="11">
        <v>20378335</v>
      </c>
      <c r="AB811" s="11">
        <v>19515760</v>
      </c>
      <c r="AC811" s="11">
        <v>20451364</v>
      </c>
      <c r="AD811" s="11">
        <v>19141937</v>
      </c>
      <c r="AE811" s="11">
        <v>23903592</v>
      </c>
      <c r="AF811" s="11">
        <v>21918679</v>
      </c>
      <c r="AG811" s="11">
        <v>20225606</v>
      </c>
      <c r="AH811" s="11">
        <v>21184163</v>
      </c>
      <c r="AI811" s="11">
        <v>22017126</v>
      </c>
      <c r="AJ811" s="12">
        <v>23087355</v>
      </c>
      <c r="AK811" s="13">
        <v>23790035</v>
      </c>
      <c r="AL811" s="13">
        <v>25898639</v>
      </c>
      <c r="AM811" s="12"/>
      <c r="AN811" s="11">
        <v>42459348</v>
      </c>
      <c r="AO811" s="11">
        <v>42379131</v>
      </c>
      <c r="AP811" s="11">
        <v>42084139</v>
      </c>
      <c r="AQ811" s="11">
        <v>41925608</v>
      </c>
      <c r="AR811" s="11">
        <v>39923392</v>
      </c>
      <c r="AS811" s="11">
        <v>41343043</v>
      </c>
      <c r="AT811" s="11">
        <v>41918622</v>
      </c>
      <c r="AU811" s="11">
        <v>41692990</v>
      </c>
      <c r="AV811" s="11">
        <v>41700442</v>
      </c>
      <c r="AW811" s="11">
        <v>41846282</v>
      </c>
      <c r="AX811" s="11">
        <v>40795125</v>
      </c>
      <c r="AY811" s="11">
        <v>40861636</v>
      </c>
      <c r="AZ811" s="11">
        <v>41918603</v>
      </c>
      <c r="BA811" s="11">
        <v>42649822</v>
      </c>
      <c r="BB811" s="11">
        <v>43770529</v>
      </c>
      <c r="BC811" s="13">
        <v>46369788</v>
      </c>
      <c r="BD811" s="13">
        <v>49398581</v>
      </c>
      <c r="BE811" s="7">
        <v>46.63</v>
      </c>
    </row>
    <row r="812" spans="1:57">
      <c r="A812">
        <v>47211</v>
      </c>
      <c r="B812" t="s">
        <v>848</v>
      </c>
      <c r="C812" t="s">
        <v>855</v>
      </c>
      <c r="D812" s="11">
        <v>124255</v>
      </c>
      <c r="E812" s="11">
        <v>125762</v>
      </c>
      <c r="F812" s="11">
        <v>127183</v>
      </c>
      <c r="G812" s="11">
        <v>128635</v>
      </c>
      <c r="H812" s="11">
        <v>130117</v>
      </c>
      <c r="I812" s="11">
        <v>131521</v>
      </c>
      <c r="J812" s="11">
        <v>132264</v>
      </c>
      <c r="K812" s="11">
        <v>133096</v>
      </c>
      <c r="L812" s="11">
        <v>133762</v>
      </c>
      <c r="M812" s="11">
        <v>134555</v>
      </c>
      <c r="N812" s="11">
        <v>135363</v>
      </c>
      <c r="O812" s="11">
        <v>136330</v>
      </c>
      <c r="P812" s="11">
        <v>137167</v>
      </c>
      <c r="Q812" s="11">
        <v>137706</v>
      </c>
      <c r="R812" s="11">
        <v>138010</v>
      </c>
      <c r="S812" s="6">
        <v>139245</v>
      </c>
      <c r="T812" s="13">
        <v>140208</v>
      </c>
      <c r="U812" s="11"/>
      <c r="V812" s="11">
        <v>41536328</v>
      </c>
      <c r="W812" s="11">
        <v>41814298</v>
      </c>
      <c r="X812" s="11">
        <v>41434144</v>
      </c>
      <c r="Y812" s="11">
        <v>42194115</v>
      </c>
      <c r="Z812" s="11">
        <v>41193925</v>
      </c>
      <c r="AA812" s="11">
        <v>42366057</v>
      </c>
      <c r="AB812" s="11">
        <v>43025248</v>
      </c>
      <c r="AC812" s="11">
        <v>45896784</v>
      </c>
      <c r="AD812" s="11">
        <v>41717402</v>
      </c>
      <c r="AE812" s="11">
        <v>48104422</v>
      </c>
      <c r="AF812" s="11">
        <v>48125857</v>
      </c>
      <c r="AG812" s="11">
        <v>50235594</v>
      </c>
      <c r="AH812" s="11">
        <v>52725457</v>
      </c>
      <c r="AI812" s="11">
        <v>59917429</v>
      </c>
      <c r="AJ812" s="12">
        <v>57902420</v>
      </c>
      <c r="AK812" s="13">
        <v>62084227</v>
      </c>
      <c r="AL812" s="13">
        <v>65025639</v>
      </c>
      <c r="AM812" s="12"/>
      <c r="AN812" s="11">
        <v>99266067</v>
      </c>
      <c r="AO812" s="11">
        <v>100587041</v>
      </c>
      <c r="AP812" s="11">
        <v>101481267</v>
      </c>
      <c r="AQ812" s="11">
        <v>102259628</v>
      </c>
      <c r="AR812" s="11">
        <v>102529073</v>
      </c>
      <c r="AS812" s="11">
        <v>105680797</v>
      </c>
      <c r="AT812" s="11">
        <v>110258395</v>
      </c>
      <c r="AU812" s="11">
        <v>111372337</v>
      </c>
      <c r="AV812" s="11">
        <v>113042712</v>
      </c>
      <c r="AW812" s="11">
        <v>113355704</v>
      </c>
      <c r="AX812" s="11">
        <v>110253887</v>
      </c>
      <c r="AY812" s="11">
        <v>110297096</v>
      </c>
      <c r="AZ812" s="11">
        <v>113445666</v>
      </c>
      <c r="BA812" s="11">
        <v>115738092</v>
      </c>
      <c r="BB812" s="11">
        <v>120752037</v>
      </c>
      <c r="BC812" s="13">
        <v>124488901</v>
      </c>
      <c r="BD812" s="13">
        <v>131101359</v>
      </c>
      <c r="BE812" s="7">
        <v>49</v>
      </c>
    </row>
    <row r="813" spans="1:57">
      <c r="A813">
        <v>47212</v>
      </c>
      <c r="B813" t="s">
        <v>848</v>
      </c>
      <c r="C813" t="s">
        <v>856</v>
      </c>
      <c r="D813" s="11">
        <v>50019</v>
      </c>
      <c r="E813" s="11">
        <v>50652</v>
      </c>
      <c r="F813" s="11">
        <v>51436</v>
      </c>
      <c r="G813" s="11">
        <v>51835</v>
      </c>
      <c r="H813" s="11">
        <v>52546</v>
      </c>
      <c r="I813" s="11">
        <v>53226</v>
      </c>
      <c r="J813" s="11">
        <v>54025</v>
      </c>
      <c r="K813" s="11">
        <v>55038</v>
      </c>
      <c r="L813" s="11">
        <v>56050</v>
      </c>
      <c r="M813" s="11">
        <v>56867</v>
      </c>
      <c r="N813" s="11">
        <v>57957</v>
      </c>
      <c r="O813" s="11">
        <v>58794</v>
      </c>
      <c r="P813" s="11">
        <v>59634</v>
      </c>
      <c r="Q813" s="11">
        <v>60609</v>
      </c>
      <c r="R813" s="11">
        <v>61492</v>
      </c>
      <c r="S813" s="6">
        <v>62374</v>
      </c>
      <c r="T813" s="13">
        <v>62669</v>
      </c>
      <c r="U813" s="11"/>
      <c r="V813" s="11">
        <v>14457918</v>
      </c>
      <c r="W813" s="11">
        <v>16825045</v>
      </c>
      <c r="X813" s="11">
        <v>17409505</v>
      </c>
      <c r="Y813" s="11">
        <v>15986680</v>
      </c>
      <c r="Z813" s="11">
        <v>16665217</v>
      </c>
      <c r="AA813" s="11">
        <v>17708245</v>
      </c>
      <c r="AB813" s="11">
        <v>20138102</v>
      </c>
      <c r="AC813" s="11">
        <v>20874506</v>
      </c>
      <c r="AD813" s="11">
        <v>19200014</v>
      </c>
      <c r="AE813" s="11">
        <v>20909753</v>
      </c>
      <c r="AF813" s="11">
        <v>19709833</v>
      </c>
      <c r="AG813" s="11">
        <v>19690658</v>
      </c>
      <c r="AH813" s="11">
        <v>18816564</v>
      </c>
      <c r="AI813" s="11">
        <v>24352920</v>
      </c>
      <c r="AJ813" s="12">
        <v>24767725</v>
      </c>
      <c r="AK813" s="13">
        <v>25123476</v>
      </c>
      <c r="AL813" s="13">
        <v>26300691</v>
      </c>
      <c r="AM813" s="12"/>
      <c r="AN813" s="11">
        <v>45792709</v>
      </c>
      <c r="AO813" s="11">
        <v>46000290</v>
      </c>
      <c r="AP813" s="11">
        <v>46225781</v>
      </c>
      <c r="AQ813" s="11">
        <v>46415660</v>
      </c>
      <c r="AR813" s="11">
        <v>46419960</v>
      </c>
      <c r="AS813" s="11">
        <v>48423304</v>
      </c>
      <c r="AT813" s="11">
        <v>48824582</v>
      </c>
      <c r="AU813" s="11">
        <v>49900360</v>
      </c>
      <c r="AV813" s="11">
        <v>51062159</v>
      </c>
      <c r="AW813" s="11">
        <v>51878767</v>
      </c>
      <c r="AX813" s="11">
        <v>51592104</v>
      </c>
      <c r="AY813" s="11">
        <v>52850751</v>
      </c>
      <c r="AZ813" s="11">
        <v>54743998</v>
      </c>
      <c r="BA813" s="11">
        <v>55767073</v>
      </c>
      <c r="BB813" s="11">
        <v>57846527</v>
      </c>
      <c r="BC813" s="13">
        <v>61109753</v>
      </c>
      <c r="BD813" s="13">
        <v>64407173</v>
      </c>
      <c r="BE813" s="7">
        <v>19.45</v>
      </c>
    </row>
    <row r="814" spans="1:57">
      <c r="A814">
        <v>47213</v>
      </c>
      <c r="B814" t="s">
        <v>848</v>
      </c>
      <c r="C814" t="s">
        <v>857</v>
      </c>
      <c r="D814" s="11">
        <v>112942</v>
      </c>
      <c r="E814" s="11">
        <v>113697</v>
      </c>
      <c r="F814" s="11">
        <v>114453</v>
      </c>
      <c r="G814" s="11">
        <v>115106</v>
      </c>
      <c r="H814" s="11">
        <v>115750</v>
      </c>
      <c r="I814" s="11">
        <v>116405</v>
      </c>
      <c r="J814" s="11">
        <v>116573</v>
      </c>
      <c r="K814" s="11">
        <v>116593</v>
      </c>
      <c r="L814" s="11">
        <v>117105</v>
      </c>
      <c r="M814" s="11">
        <v>118160</v>
      </c>
      <c r="N814" s="11">
        <v>118994</v>
      </c>
      <c r="O814" s="11">
        <v>119558</v>
      </c>
      <c r="P814" s="11">
        <v>119857</v>
      </c>
      <c r="Q814" s="11">
        <v>120372</v>
      </c>
      <c r="R814" s="11">
        <v>120863</v>
      </c>
      <c r="S814" s="6">
        <v>121319</v>
      </c>
      <c r="T814" s="13">
        <v>121794</v>
      </c>
      <c r="U814" s="11"/>
      <c r="V814" s="11">
        <v>38633821</v>
      </c>
      <c r="W814" s="11">
        <v>40681148</v>
      </c>
      <c r="X814" s="11">
        <v>39008198</v>
      </c>
      <c r="Y814" s="11">
        <v>38670987</v>
      </c>
      <c r="Z814" s="11">
        <v>38300011</v>
      </c>
      <c r="AA814" s="11">
        <v>41422477</v>
      </c>
      <c r="AB814" s="11">
        <v>43217492</v>
      </c>
      <c r="AC814" s="11">
        <v>44418417</v>
      </c>
      <c r="AD814" s="11">
        <v>46536872</v>
      </c>
      <c r="AE814" s="11">
        <v>45555342</v>
      </c>
      <c r="AF814" s="11">
        <v>46235965</v>
      </c>
      <c r="AG814" s="11">
        <v>46332462</v>
      </c>
      <c r="AH814" s="11">
        <v>47398557</v>
      </c>
      <c r="AI814" s="11">
        <v>49839913</v>
      </c>
      <c r="AJ814" s="12">
        <v>53206229</v>
      </c>
      <c r="AK814" s="13">
        <v>56681296</v>
      </c>
      <c r="AL814" s="13">
        <v>55211733</v>
      </c>
      <c r="AM814" s="12"/>
      <c r="AN814" s="11">
        <v>74494706</v>
      </c>
      <c r="AO814" s="11">
        <v>74093821</v>
      </c>
      <c r="AP814" s="11">
        <v>72828458</v>
      </c>
      <c r="AQ814" s="11">
        <v>72350776</v>
      </c>
      <c r="AR814" s="11">
        <v>72249289</v>
      </c>
      <c r="AS814" s="11">
        <v>74360770</v>
      </c>
      <c r="AT814" s="11">
        <v>78030433</v>
      </c>
      <c r="AU814" s="11">
        <v>78626896</v>
      </c>
      <c r="AV814" s="11">
        <v>78730110</v>
      </c>
      <c r="AW814" s="11">
        <v>78314625</v>
      </c>
      <c r="AX814" s="11">
        <v>77411356</v>
      </c>
      <c r="AY814" s="11">
        <v>79189604</v>
      </c>
      <c r="AZ814" s="11">
        <v>81212556</v>
      </c>
      <c r="BA814" s="11">
        <v>82747587</v>
      </c>
      <c r="BB814" s="11">
        <v>85563487</v>
      </c>
      <c r="BC814" s="13">
        <v>88385351</v>
      </c>
      <c r="BD814" s="13">
        <v>94068133</v>
      </c>
      <c r="BE814" s="7">
        <v>86.08</v>
      </c>
    </row>
    <row r="815" spans="1:57">
      <c r="A815">
        <v>47214</v>
      </c>
      <c r="B815" t="s">
        <v>848</v>
      </c>
      <c r="C815" t="s">
        <v>858</v>
      </c>
      <c r="D815" s="11">
        <v>56433</v>
      </c>
      <c r="E815" s="11">
        <v>56514</v>
      </c>
      <c r="F815" s="11">
        <v>56146</v>
      </c>
      <c r="G815" s="11">
        <v>56040</v>
      </c>
      <c r="H815" s="11">
        <v>55873</v>
      </c>
      <c r="I815" s="11">
        <v>55782</v>
      </c>
      <c r="J815" s="11">
        <v>55423</v>
      </c>
      <c r="K815" s="11">
        <v>55201</v>
      </c>
      <c r="L815" s="11">
        <v>54613</v>
      </c>
      <c r="M815" s="11">
        <v>54809</v>
      </c>
      <c r="N815" s="11">
        <v>54720</v>
      </c>
      <c r="O815" s="11">
        <v>54784</v>
      </c>
      <c r="P815" s="11">
        <v>54310</v>
      </c>
      <c r="Q815" s="11">
        <v>54802</v>
      </c>
      <c r="R815" s="11">
        <v>54476</v>
      </c>
      <c r="S815" s="6">
        <v>54266</v>
      </c>
      <c r="T815" s="13">
        <v>54083</v>
      </c>
      <c r="U815" s="11"/>
      <c r="V815" s="11">
        <v>37229408</v>
      </c>
      <c r="W815" s="11">
        <v>38480267</v>
      </c>
      <c r="X815" s="11">
        <v>34652069</v>
      </c>
      <c r="Y815" s="11">
        <v>37633848</v>
      </c>
      <c r="Z815" s="11">
        <v>36139157</v>
      </c>
      <c r="AA815" s="11">
        <v>34279764</v>
      </c>
      <c r="AB815" s="11">
        <v>31903898</v>
      </c>
      <c r="AC815" s="11">
        <v>34170906</v>
      </c>
      <c r="AD815" s="11">
        <v>31103315</v>
      </c>
      <c r="AE815" s="11">
        <v>36466098</v>
      </c>
      <c r="AF815" s="11">
        <v>36805446</v>
      </c>
      <c r="AG815" s="11">
        <v>35931127</v>
      </c>
      <c r="AH815" s="11">
        <v>35611063</v>
      </c>
      <c r="AI815" s="11">
        <v>37372518</v>
      </c>
      <c r="AJ815" s="12">
        <v>36713418</v>
      </c>
      <c r="AK815" s="13">
        <v>40279720</v>
      </c>
      <c r="AL815" s="13">
        <v>39151117</v>
      </c>
      <c r="AM815" s="12"/>
      <c r="AN815" s="11">
        <v>41834812</v>
      </c>
      <c r="AO815" s="11">
        <v>42215702</v>
      </c>
      <c r="AP815" s="11">
        <v>40087493</v>
      </c>
      <c r="AQ815" s="11">
        <v>39959849</v>
      </c>
      <c r="AR815" s="11">
        <v>38219094</v>
      </c>
      <c r="AS815" s="11">
        <v>41643642</v>
      </c>
      <c r="AT815" s="11">
        <v>41580696</v>
      </c>
      <c r="AU815" s="11">
        <v>38749318</v>
      </c>
      <c r="AV815" s="11">
        <v>39898690</v>
      </c>
      <c r="AW815" s="11">
        <v>38129423</v>
      </c>
      <c r="AX815" s="11">
        <v>37721752</v>
      </c>
      <c r="AY815" s="11">
        <v>37849649</v>
      </c>
      <c r="AZ815" s="11">
        <v>37807403</v>
      </c>
      <c r="BA815" s="11">
        <v>38720811</v>
      </c>
      <c r="BB815" s="11">
        <v>40178013</v>
      </c>
      <c r="BC815" s="13">
        <v>41237311</v>
      </c>
      <c r="BD815" s="13">
        <v>42818449</v>
      </c>
      <c r="BE815" s="7">
        <v>204.57</v>
      </c>
    </row>
    <row r="816" spans="1:57">
      <c r="A816">
        <v>47215</v>
      </c>
      <c r="B816" t="s">
        <v>848</v>
      </c>
      <c r="C816" t="s">
        <v>859</v>
      </c>
      <c r="D816" s="11">
        <v>40434</v>
      </c>
      <c r="E816" s="11">
        <v>40471</v>
      </c>
      <c r="F816" s="11">
        <v>40664</v>
      </c>
      <c r="G816" s="11">
        <v>40688</v>
      </c>
      <c r="H816" s="11">
        <v>40698</v>
      </c>
      <c r="I816" s="11">
        <v>40733</v>
      </c>
      <c r="J816" s="11">
        <v>40616</v>
      </c>
      <c r="K816" s="11">
        <v>40429</v>
      </c>
      <c r="L816" s="11">
        <v>40599</v>
      </c>
      <c r="M816" s="11">
        <v>40728</v>
      </c>
      <c r="N816" s="11">
        <v>40774</v>
      </c>
      <c r="O816" s="11">
        <v>40972</v>
      </c>
      <c r="P816" s="11">
        <v>41237</v>
      </c>
      <c r="Q816" s="11">
        <v>41687</v>
      </c>
      <c r="R816" s="11">
        <v>42052</v>
      </c>
      <c r="S816" s="6">
        <v>42681</v>
      </c>
      <c r="T816" s="13">
        <v>43069</v>
      </c>
      <c r="U816" s="11"/>
      <c r="V816" s="11">
        <v>17394644</v>
      </c>
      <c r="W816" s="11">
        <v>15016737</v>
      </c>
      <c r="X816" s="11">
        <v>14781821</v>
      </c>
      <c r="Y816" s="11">
        <v>16107404</v>
      </c>
      <c r="Z816" s="11">
        <v>15651881</v>
      </c>
      <c r="AA816" s="11">
        <v>15898721</v>
      </c>
      <c r="AB816" s="11">
        <v>17300220</v>
      </c>
      <c r="AC816" s="11">
        <v>17113813</v>
      </c>
      <c r="AD816" s="11">
        <v>17647950</v>
      </c>
      <c r="AE816" s="11">
        <v>20143359</v>
      </c>
      <c r="AF816" s="11">
        <v>21656426</v>
      </c>
      <c r="AG816" s="11">
        <v>18212093</v>
      </c>
      <c r="AH816" s="11">
        <v>18602846</v>
      </c>
      <c r="AI816" s="11">
        <v>20638108</v>
      </c>
      <c r="AJ816" s="12">
        <v>22891304</v>
      </c>
      <c r="AK816" s="13">
        <v>21847609</v>
      </c>
      <c r="AL816" s="13">
        <v>24383210</v>
      </c>
      <c r="AM816" s="12"/>
      <c r="AN816" s="11">
        <v>29704912</v>
      </c>
      <c r="AO816" s="11">
        <v>29081983</v>
      </c>
      <c r="AP816" s="11">
        <v>28898688</v>
      </c>
      <c r="AQ816" s="11">
        <v>28299279</v>
      </c>
      <c r="AR816" s="11">
        <v>27623805</v>
      </c>
      <c r="AS816" s="11">
        <v>28158037</v>
      </c>
      <c r="AT816" s="11">
        <v>28707900</v>
      </c>
      <c r="AU816" s="11">
        <v>28970973</v>
      </c>
      <c r="AV816" s="11">
        <v>28667561</v>
      </c>
      <c r="AW816" s="11">
        <v>28329291</v>
      </c>
      <c r="AX816" s="11">
        <v>27794463</v>
      </c>
      <c r="AY816" s="11">
        <v>28136625</v>
      </c>
      <c r="AZ816" s="11">
        <v>28236609</v>
      </c>
      <c r="BA816" s="11">
        <v>29187370</v>
      </c>
      <c r="BB816" s="11">
        <v>30168536</v>
      </c>
      <c r="BC816" s="13">
        <v>31721750</v>
      </c>
      <c r="BD816" s="13">
        <v>33548866</v>
      </c>
      <c r="BE816" s="7">
        <v>49.77</v>
      </c>
    </row>
    <row r="818" spans="1:12">
      <c r="B818" t="s">
        <v>949</v>
      </c>
      <c r="D818" t="s">
        <v>946</v>
      </c>
      <c r="E818" t="s">
        <v>947</v>
      </c>
      <c r="F818" t="s">
        <v>948</v>
      </c>
    </row>
    <row r="819" spans="1:12">
      <c r="B819" t="s">
        <v>950</v>
      </c>
      <c r="D819" s="8" t="s">
        <v>937</v>
      </c>
      <c r="E819" s="8" t="s">
        <v>938</v>
      </c>
      <c r="F819" s="8" t="s">
        <v>939</v>
      </c>
      <c r="H819" s="8" t="s">
        <v>891</v>
      </c>
      <c r="I819" s="8" t="s">
        <v>892</v>
      </c>
      <c r="J819" s="8" t="s">
        <v>861</v>
      </c>
      <c r="K819" s="8" t="s">
        <v>862</v>
      </c>
      <c r="L819" s="8" t="s">
        <v>889</v>
      </c>
    </row>
    <row r="820" spans="1:12">
      <c r="D820" s="8" t="s">
        <v>940</v>
      </c>
      <c r="E820" s="8" t="s">
        <v>940</v>
      </c>
      <c r="F820" s="8" t="s">
        <v>940</v>
      </c>
      <c r="H820" s="24" t="s">
        <v>941</v>
      </c>
      <c r="I820" s="9" t="s">
        <v>942</v>
      </c>
      <c r="J820" s="9" t="s">
        <v>943</v>
      </c>
      <c r="K820" s="10" t="s">
        <v>944</v>
      </c>
      <c r="L820" s="9" t="s">
        <v>945</v>
      </c>
    </row>
    <row r="821" spans="1:12">
      <c r="A821">
        <v>1100</v>
      </c>
      <c r="B821" t="s">
        <v>3</v>
      </c>
      <c r="C821" t="s">
        <v>4</v>
      </c>
      <c r="D821" s="6">
        <f>AN4/D4/10</f>
        <v>142.76096827180294</v>
      </c>
      <c r="E821" s="6">
        <f>V4/D4/10</f>
        <v>45.015852890266764</v>
      </c>
      <c r="F821" s="6">
        <f>D821-E821</f>
        <v>97.745115381536181</v>
      </c>
      <c r="H821" s="23">
        <f t="shared" ref="H821:H884" si="0">LN(AN4/D4)</f>
        <v>7.2637567741077351</v>
      </c>
      <c r="I821" s="23">
        <f t="shared" ref="I821:I884" si="1">LN(V4/D4)</f>
        <v>6.1095998071764361</v>
      </c>
      <c r="J821" s="23">
        <f t="shared" ref="J821:J884" si="2">LN(D4)</f>
        <v>14.409480842599338</v>
      </c>
      <c r="K821" s="1">
        <f>J821^2</f>
        <v>207.63313815323733</v>
      </c>
      <c r="L821" s="7">
        <f t="shared" ref="L821:L884" si="3">LN(BE4)</f>
        <v>7.0220834646222237</v>
      </c>
    </row>
    <row r="822" spans="1:12">
      <c r="A822">
        <v>1202</v>
      </c>
      <c r="B822" t="s">
        <v>3</v>
      </c>
      <c r="C822" t="s">
        <v>7</v>
      </c>
      <c r="D822" s="6">
        <f t="shared" ref="D822:D885" si="4">AN5/D5/10</f>
        <v>122.67884229570745</v>
      </c>
      <c r="E822" s="6">
        <f t="shared" ref="E822:E885" si="5">V5/D5/10</f>
        <v>43.712667500681327</v>
      </c>
      <c r="F822" s="6">
        <f t="shared" ref="F822:F885" si="6">D822-E822</f>
        <v>78.96617479502612</v>
      </c>
      <c r="H822" s="23">
        <f t="shared" si="0"/>
        <v>7.1121549954145742</v>
      </c>
      <c r="I822" s="23">
        <f t="shared" si="1"/>
        <v>6.0802230272476612</v>
      </c>
      <c r="J822" s="23">
        <f t="shared" si="2"/>
        <v>12.626593839792321</v>
      </c>
      <c r="K822" s="1">
        <f t="shared" ref="K822:K885" si="7">J822^2</f>
        <v>159.43087199508139</v>
      </c>
      <c r="L822" s="7">
        <f t="shared" si="3"/>
        <v>6.5190440377725221</v>
      </c>
    </row>
    <row r="823" spans="1:12">
      <c r="A823">
        <v>1203</v>
      </c>
      <c r="B823" t="s">
        <v>3</v>
      </c>
      <c r="C823" t="s">
        <v>8</v>
      </c>
      <c r="D823" s="6">
        <f t="shared" si="4"/>
        <v>118.10108774474256</v>
      </c>
      <c r="E823" s="6">
        <f t="shared" si="5"/>
        <v>47.42683369813254</v>
      </c>
      <c r="F823" s="6">
        <f t="shared" si="6"/>
        <v>70.674254046610017</v>
      </c>
      <c r="H823" s="23">
        <f t="shared" si="0"/>
        <v>7.0741260265253327</v>
      </c>
      <c r="I823" s="23">
        <f t="shared" si="1"/>
        <v>6.1617732732892048</v>
      </c>
      <c r="J823" s="23">
        <f t="shared" si="2"/>
        <v>11.920461760022446</v>
      </c>
      <c r="K823" s="1">
        <f t="shared" si="7"/>
        <v>142.09740857215743</v>
      </c>
      <c r="L823" s="7">
        <f t="shared" si="3"/>
        <v>5.4942952497894773</v>
      </c>
    </row>
    <row r="824" spans="1:12">
      <c r="A824">
        <v>1204</v>
      </c>
      <c r="B824" t="s">
        <v>3</v>
      </c>
      <c r="C824" t="s">
        <v>9</v>
      </c>
      <c r="D824" s="6">
        <f t="shared" si="4"/>
        <v>123.46197327254973</v>
      </c>
      <c r="E824" s="6">
        <f t="shared" si="5"/>
        <v>46.304169836321336</v>
      </c>
      <c r="F824" s="6">
        <f t="shared" si="6"/>
        <v>77.157803436228392</v>
      </c>
      <c r="H824" s="23">
        <f t="shared" si="0"/>
        <v>7.1185182929241595</v>
      </c>
      <c r="I824" s="23">
        <f t="shared" si="1"/>
        <v>6.1378171112906026</v>
      </c>
      <c r="J824" s="23">
        <f t="shared" si="2"/>
        <v>12.79802008682886</v>
      </c>
      <c r="K824" s="1">
        <f t="shared" si="7"/>
        <v>163.78931814287498</v>
      </c>
      <c r="L824" s="7">
        <f t="shared" si="3"/>
        <v>6.616868075581408</v>
      </c>
    </row>
    <row r="825" spans="1:12">
      <c r="A825">
        <v>1205</v>
      </c>
      <c r="B825" t="s">
        <v>3</v>
      </c>
      <c r="C825" t="s">
        <v>10</v>
      </c>
      <c r="D825" s="6">
        <f t="shared" si="4"/>
        <v>120.02689422174035</v>
      </c>
      <c r="E825" s="6">
        <f t="shared" si="5"/>
        <v>42.67140879565541</v>
      </c>
      <c r="F825" s="6">
        <f t="shared" si="6"/>
        <v>77.35548542608494</v>
      </c>
      <c r="H825" s="23">
        <f t="shared" si="0"/>
        <v>7.0903009291797918</v>
      </c>
      <c r="I825" s="23">
        <f t="shared" si="1"/>
        <v>6.0561142057177291</v>
      </c>
      <c r="J825" s="23">
        <f t="shared" si="2"/>
        <v>11.545402335602985</v>
      </c>
      <c r="K825" s="1">
        <f t="shared" si="7"/>
        <v>133.29631509094685</v>
      </c>
      <c r="L825" s="7">
        <f t="shared" si="3"/>
        <v>4.3901188045712178</v>
      </c>
    </row>
    <row r="826" spans="1:12">
      <c r="A826">
        <v>1206</v>
      </c>
      <c r="B826" t="s">
        <v>3</v>
      </c>
      <c r="C826" t="s">
        <v>11</v>
      </c>
      <c r="D826" s="6">
        <f t="shared" si="4"/>
        <v>126.59666873989302</v>
      </c>
      <c r="E826" s="6">
        <f t="shared" si="5"/>
        <v>52.496493593730563</v>
      </c>
      <c r="F826" s="6">
        <f t="shared" si="6"/>
        <v>74.100175146162456</v>
      </c>
      <c r="H826" s="23">
        <f t="shared" si="0"/>
        <v>7.1435912890869337</v>
      </c>
      <c r="I826" s="23">
        <f t="shared" si="1"/>
        <v>6.2633314716703135</v>
      </c>
      <c r="J826" s="23">
        <f t="shared" si="2"/>
        <v>12.210935801196161</v>
      </c>
      <c r="K826" s="1">
        <f t="shared" si="7"/>
        <v>149.10695314093414</v>
      </c>
      <c r="L826" s="7">
        <f t="shared" si="3"/>
        <v>7.2172599959443904</v>
      </c>
    </row>
    <row r="827" spans="1:12">
      <c r="A827">
        <v>1207</v>
      </c>
      <c r="B827" t="s">
        <v>3</v>
      </c>
      <c r="C827" t="s">
        <v>12</v>
      </c>
      <c r="D827" s="6">
        <f t="shared" si="4"/>
        <v>140.63135155394107</v>
      </c>
      <c r="E827" s="6">
        <f t="shared" si="5"/>
        <v>46.704065040650406</v>
      </c>
      <c r="F827" s="6">
        <f t="shared" si="6"/>
        <v>93.927286513290667</v>
      </c>
      <c r="H827" s="23">
        <f t="shared" si="0"/>
        <v>7.2487270315385528</v>
      </c>
      <c r="I827" s="23">
        <f t="shared" si="1"/>
        <v>6.1464162997189664</v>
      </c>
      <c r="J827" s="23">
        <f t="shared" si="2"/>
        <v>12.063529338744631</v>
      </c>
      <c r="K827" s="1">
        <f t="shared" si="7"/>
        <v>145.52874010675248</v>
      </c>
      <c r="L827" s="7">
        <f t="shared" si="3"/>
        <v>6.4280083374534103</v>
      </c>
    </row>
    <row r="828" spans="1:12">
      <c r="A828">
        <v>1208</v>
      </c>
      <c r="B828" t="s">
        <v>3</v>
      </c>
      <c r="C828" t="s">
        <v>13</v>
      </c>
      <c r="D828" s="6">
        <f t="shared" si="4"/>
        <v>124.72281180073469</v>
      </c>
      <c r="E828" s="6">
        <f t="shared" si="5"/>
        <v>55.439833207322387</v>
      </c>
      <c r="F828" s="6">
        <f t="shared" si="6"/>
        <v>69.282978593412309</v>
      </c>
      <c r="H828" s="23">
        <f t="shared" si="0"/>
        <v>7.1286788623959021</v>
      </c>
      <c r="I828" s="23">
        <f t="shared" si="1"/>
        <v>6.3178834393452368</v>
      </c>
      <c r="J828" s="23">
        <f t="shared" si="2"/>
        <v>11.782502119051609</v>
      </c>
      <c r="K828" s="1">
        <f t="shared" si="7"/>
        <v>138.82735618545564</v>
      </c>
      <c r="L828" s="7">
        <f t="shared" si="3"/>
        <v>7.263721972170508</v>
      </c>
    </row>
    <row r="829" spans="1:12">
      <c r="A829">
        <v>1209</v>
      </c>
      <c r="B829" t="s">
        <v>3</v>
      </c>
      <c r="C829" t="s">
        <v>14</v>
      </c>
      <c r="D829" s="6">
        <f t="shared" si="4"/>
        <v>93.105061622619118</v>
      </c>
      <c r="E829" s="6">
        <f t="shared" si="5"/>
        <v>115.50833717788176</v>
      </c>
      <c r="F829" s="6">
        <f t="shared" si="6"/>
        <v>-22.403275555262638</v>
      </c>
      <c r="H829" s="23">
        <f t="shared" si="0"/>
        <v>6.8363136433890972</v>
      </c>
      <c r="I829" s="23">
        <f t="shared" si="1"/>
        <v>7.0519278037090842</v>
      </c>
      <c r="J829" s="23">
        <f t="shared" si="2"/>
        <v>9.6272728115252413</v>
      </c>
      <c r="K829" s="1">
        <f t="shared" si="7"/>
        <v>92.684381787533127</v>
      </c>
      <c r="L829" s="7">
        <f t="shared" si="3"/>
        <v>6.6375201201340772</v>
      </c>
    </row>
    <row r="830" spans="1:12">
      <c r="A830">
        <v>1210</v>
      </c>
      <c r="B830" t="s">
        <v>3</v>
      </c>
      <c r="C830" t="s">
        <v>15</v>
      </c>
      <c r="D830" s="6">
        <f t="shared" si="4"/>
        <v>113.08709886277009</v>
      </c>
      <c r="E830" s="6">
        <f t="shared" si="5"/>
        <v>49.956846876011653</v>
      </c>
      <c r="F830" s="6">
        <f t="shared" si="6"/>
        <v>63.130251986758438</v>
      </c>
      <c r="H830" s="23">
        <f t="shared" si="0"/>
        <v>7.0307434011993033</v>
      </c>
      <c r="I830" s="23">
        <f t="shared" si="1"/>
        <v>6.2137446632895728</v>
      </c>
      <c r="J830" s="23">
        <f t="shared" si="2"/>
        <v>11.469589897403727</v>
      </c>
      <c r="K830" s="1">
        <f t="shared" si="7"/>
        <v>131.55149241462564</v>
      </c>
      <c r="L830" s="7">
        <f t="shared" si="3"/>
        <v>6.176075148705408</v>
      </c>
    </row>
    <row r="831" spans="1:12">
      <c r="A831">
        <v>1211</v>
      </c>
      <c r="B831" t="s">
        <v>3</v>
      </c>
      <c r="C831" t="s">
        <v>16</v>
      </c>
      <c r="D831" s="6">
        <f t="shared" si="4"/>
        <v>148.53544107470947</v>
      </c>
      <c r="E831" s="6">
        <f t="shared" si="5"/>
        <v>69.56321315230619</v>
      </c>
      <c r="F831" s="6">
        <f t="shared" si="6"/>
        <v>78.972227922403277</v>
      </c>
      <c r="H831" s="23">
        <f t="shared" si="0"/>
        <v>7.3034086831976825</v>
      </c>
      <c r="I831" s="23">
        <f t="shared" si="1"/>
        <v>6.5448209739421266</v>
      </c>
      <c r="J831" s="23">
        <f t="shared" si="2"/>
        <v>10.643255879980666</v>
      </c>
      <c r="K831" s="1">
        <f t="shared" si="7"/>
        <v>113.27889572674302</v>
      </c>
      <c r="L831" s="7">
        <f t="shared" si="3"/>
        <v>6.1548580940164177</v>
      </c>
    </row>
    <row r="832" spans="1:12">
      <c r="A832">
        <v>1212</v>
      </c>
      <c r="B832" t="s">
        <v>3</v>
      </c>
      <c r="C832" t="s">
        <v>17</v>
      </c>
      <c r="D832" s="6">
        <f t="shared" si="4"/>
        <v>139.60032344255379</v>
      </c>
      <c r="E832" s="6">
        <f t="shared" si="5"/>
        <v>53.307041906904793</v>
      </c>
      <c r="F832" s="6">
        <f t="shared" si="6"/>
        <v>86.293281535648987</v>
      </c>
      <c r="H832" s="23">
        <f t="shared" si="0"/>
        <v>7.241368600243371</v>
      </c>
      <c r="I832" s="23">
        <f t="shared" si="1"/>
        <v>6.2786535337674074</v>
      </c>
      <c r="J832" s="23">
        <f t="shared" si="2"/>
        <v>10.255692521003409</v>
      </c>
      <c r="K832" s="1">
        <f t="shared" si="7"/>
        <v>105.17922908536526</v>
      </c>
      <c r="L832" s="7">
        <f t="shared" si="3"/>
        <v>5.6954478378661433</v>
      </c>
    </row>
    <row r="833" spans="1:12">
      <c r="A833">
        <v>1213</v>
      </c>
      <c r="B833" t="s">
        <v>3</v>
      </c>
      <c r="C833" t="s">
        <v>18</v>
      </c>
      <c r="D833" s="6">
        <f t="shared" si="4"/>
        <v>129.51297495368783</v>
      </c>
      <c r="E833" s="6">
        <f t="shared" si="5"/>
        <v>43.678411275195842</v>
      </c>
      <c r="F833" s="6">
        <f t="shared" si="6"/>
        <v>85.834563678491989</v>
      </c>
      <c r="H833" s="23">
        <f t="shared" si="0"/>
        <v>7.1663661618072556</v>
      </c>
      <c r="I833" s="23">
        <f t="shared" si="1"/>
        <v>6.0794390518643642</v>
      </c>
      <c r="J833" s="23">
        <f t="shared" si="2"/>
        <v>12.056417678159836</v>
      </c>
      <c r="K833" s="1">
        <f t="shared" si="7"/>
        <v>145.357207230245</v>
      </c>
      <c r="L833" s="7">
        <f t="shared" si="3"/>
        <v>6.3305939645809053</v>
      </c>
    </row>
    <row r="834" spans="1:12">
      <c r="A834">
        <v>1214</v>
      </c>
      <c r="B834" t="s">
        <v>3</v>
      </c>
      <c r="C834" t="s">
        <v>19</v>
      </c>
      <c r="D834" s="6">
        <f t="shared" si="4"/>
        <v>150.60293982015219</v>
      </c>
      <c r="E834" s="6">
        <f t="shared" si="5"/>
        <v>59.323186534470835</v>
      </c>
      <c r="F834" s="6">
        <f t="shared" si="6"/>
        <v>91.279753285681352</v>
      </c>
      <c r="H834" s="23">
        <f t="shared" si="0"/>
        <v>7.3172319288874546</v>
      </c>
      <c r="I834" s="23">
        <f t="shared" si="1"/>
        <v>6.3855853265295766</v>
      </c>
      <c r="J834" s="23">
        <f t="shared" si="2"/>
        <v>10.677523236829412</v>
      </c>
      <c r="K834" s="1">
        <f t="shared" si="7"/>
        <v>114.00950247303204</v>
      </c>
      <c r="L834" s="7">
        <f t="shared" si="3"/>
        <v>6.6344888007646663</v>
      </c>
    </row>
    <row r="835" spans="1:12">
      <c r="A835">
        <v>1215</v>
      </c>
      <c r="B835" t="s">
        <v>3</v>
      </c>
      <c r="C835" t="s">
        <v>20</v>
      </c>
      <c r="D835" s="6">
        <f t="shared" si="4"/>
        <v>103.20939002208652</v>
      </c>
      <c r="E835" s="6">
        <f t="shared" si="5"/>
        <v>71.372879043783286</v>
      </c>
      <c r="F835" s="6">
        <f t="shared" si="6"/>
        <v>31.836510978303238</v>
      </c>
      <c r="H835" s="23">
        <f t="shared" si="0"/>
        <v>6.9393449304884074</v>
      </c>
      <c r="I835" s="23">
        <f t="shared" si="1"/>
        <v>6.5705030448549113</v>
      </c>
      <c r="J835" s="23">
        <f t="shared" si="2"/>
        <v>10.334880282654208</v>
      </c>
      <c r="K835" s="1">
        <f t="shared" si="7"/>
        <v>106.80975045679472</v>
      </c>
      <c r="L835" s="7">
        <f t="shared" si="3"/>
        <v>5.6262172510385895</v>
      </c>
    </row>
    <row r="836" spans="1:12">
      <c r="A836">
        <v>1216</v>
      </c>
      <c r="B836" t="s">
        <v>3</v>
      </c>
      <c r="C836" t="s">
        <v>21</v>
      </c>
      <c r="D836" s="6">
        <f t="shared" si="4"/>
        <v>89.731146061009213</v>
      </c>
      <c r="E836" s="6">
        <f t="shared" si="5"/>
        <v>70.316397415185776</v>
      </c>
      <c r="F836" s="6">
        <f t="shared" si="6"/>
        <v>19.414748645823437</v>
      </c>
      <c r="H836" s="23">
        <f t="shared" si="0"/>
        <v>6.7994030265506442</v>
      </c>
      <c r="I836" s="23">
        <f t="shared" si="1"/>
        <v>6.5555901137614692</v>
      </c>
      <c r="J836" s="23">
        <f t="shared" si="2"/>
        <v>9.9544657973007578</v>
      </c>
      <c r="K836" s="1">
        <f t="shared" si="7"/>
        <v>99.091389309630614</v>
      </c>
      <c r="L836" s="7">
        <f t="shared" si="3"/>
        <v>6.7627526280518673</v>
      </c>
    </row>
    <row r="837" spans="1:12">
      <c r="A837">
        <v>1217</v>
      </c>
      <c r="B837" t="s">
        <v>3</v>
      </c>
      <c r="C837" t="s">
        <v>22</v>
      </c>
      <c r="D837" s="6">
        <f t="shared" si="4"/>
        <v>125.95778339640609</v>
      </c>
      <c r="E837" s="6">
        <f t="shared" si="5"/>
        <v>36.281178324864342</v>
      </c>
      <c r="F837" s="6">
        <f t="shared" si="6"/>
        <v>89.676605071541744</v>
      </c>
      <c r="H837" s="23">
        <f t="shared" si="0"/>
        <v>7.1385318913934483</v>
      </c>
      <c r="I837" s="23">
        <f t="shared" si="1"/>
        <v>5.8938841963481909</v>
      </c>
      <c r="J837" s="23">
        <f t="shared" si="2"/>
        <v>11.710275197589127</v>
      </c>
      <c r="K837" s="1">
        <f t="shared" si="7"/>
        <v>137.13054520327105</v>
      </c>
      <c r="L837" s="7">
        <f t="shared" si="3"/>
        <v>5.2341521090722498</v>
      </c>
    </row>
    <row r="838" spans="1:12">
      <c r="A838">
        <v>1218</v>
      </c>
      <c r="B838" t="s">
        <v>3</v>
      </c>
      <c r="C838" t="s">
        <v>23</v>
      </c>
      <c r="D838" s="6">
        <f t="shared" si="4"/>
        <v>94.026037428803903</v>
      </c>
      <c r="E838" s="6">
        <f t="shared" si="5"/>
        <v>69.78129811604181</v>
      </c>
      <c r="F838" s="6">
        <f t="shared" si="6"/>
        <v>24.244739312762093</v>
      </c>
      <c r="H838" s="23">
        <f t="shared" si="0"/>
        <v>6.8461568308317613</v>
      </c>
      <c r="I838" s="23">
        <f t="shared" si="1"/>
        <v>6.5479511315610361</v>
      </c>
      <c r="J838" s="23">
        <f t="shared" si="2"/>
        <v>9.6789054670275707</v>
      </c>
      <c r="K838" s="1">
        <f t="shared" si="7"/>
        <v>93.681211039656191</v>
      </c>
      <c r="L838" s="7">
        <f t="shared" si="3"/>
        <v>4.866610947234645</v>
      </c>
    </row>
    <row r="839" spans="1:12">
      <c r="A839">
        <v>1219</v>
      </c>
      <c r="B839" t="s">
        <v>3</v>
      </c>
      <c r="C839" t="s">
        <v>24</v>
      </c>
      <c r="D839" s="6">
        <f t="shared" si="4"/>
        <v>131.33449188300079</v>
      </c>
      <c r="E839" s="6">
        <f t="shared" si="5"/>
        <v>65.861757133662309</v>
      </c>
      <c r="F839" s="6">
        <f t="shared" si="6"/>
        <v>65.472734749338485</v>
      </c>
      <c r="H839" s="23">
        <f t="shared" si="0"/>
        <v>7.1803325350291294</v>
      </c>
      <c r="I839" s="23">
        <f t="shared" si="1"/>
        <v>6.4901430494172523</v>
      </c>
      <c r="J839" s="23">
        <f t="shared" si="2"/>
        <v>10.238744765600796</v>
      </c>
      <c r="K839" s="1">
        <f t="shared" si="7"/>
        <v>104.8318943751177</v>
      </c>
      <c r="L839" s="7">
        <f t="shared" si="3"/>
        <v>6.7222687188450259</v>
      </c>
    </row>
    <row r="840" spans="1:12">
      <c r="A840">
        <v>1220</v>
      </c>
      <c r="B840" t="s">
        <v>3</v>
      </c>
      <c r="C840" t="s">
        <v>25</v>
      </c>
      <c r="D840" s="6">
        <f t="shared" si="4"/>
        <v>106.69564791217408</v>
      </c>
      <c r="E840" s="6">
        <f t="shared" si="5"/>
        <v>80.592930797882758</v>
      </c>
      <c r="F840" s="6">
        <f t="shared" si="6"/>
        <v>26.102717114291323</v>
      </c>
      <c r="H840" s="23">
        <f t="shared" si="0"/>
        <v>6.9725654623928035</v>
      </c>
      <c r="I840" s="23">
        <f t="shared" si="1"/>
        <v>6.6919960314378271</v>
      </c>
      <c r="J840" s="23">
        <f t="shared" si="2"/>
        <v>10.146629790357027</v>
      </c>
      <c r="K840" s="1">
        <f t="shared" si="7"/>
        <v>102.95409610256068</v>
      </c>
      <c r="L840" s="7">
        <f t="shared" si="3"/>
        <v>7.0204498347000364</v>
      </c>
    </row>
    <row r="841" spans="1:12">
      <c r="A841">
        <v>1221</v>
      </c>
      <c r="B841" t="s">
        <v>3</v>
      </c>
      <c r="C841" t="s">
        <v>26</v>
      </c>
      <c r="D841" s="6">
        <f t="shared" si="4"/>
        <v>125.5219538901393</v>
      </c>
      <c r="E841" s="6">
        <f t="shared" si="5"/>
        <v>62.152171664943126</v>
      </c>
      <c r="F841" s="6">
        <f t="shared" si="6"/>
        <v>63.369782225196175</v>
      </c>
      <c r="H841" s="23">
        <f t="shared" si="0"/>
        <v>7.1350657676627041</v>
      </c>
      <c r="I841" s="23">
        <f t="shared" si="1"/>
        <v>6.4321708526563572</v>
      </c>
      <c r="J841" s="23">
        <f t="shared" si="2"/>
        <v>10.400559020069455</v>
      </c>
      <c r="K841" s="1">
        <f t="shared" si="7"/>
        <v>108.1716279299481</v>
      </c>
      <c r="L841" s="7">
        <f t="shared" si="3"/>
        <v>6.2826965610547214</v>
      </c>
    </row>
    <row r="842" spans="1:12">
      <c r="A842">
        <v>1222</v>
      </c>
      <c r="B842" t="s">
        <v>3</v>
      </c>
      <c r="C842" t="s">
        <v>27</v>
      </c>
      <c r="D842" s="6">
        <f t="shared" si="4"/>
        <v>88.280564332427076</v>
      </c>
      <c r="E842" s="6">
        <f t="shared" si="5"/>
        <v>87.364449996325959</v>
      </c>
      <c r="F842" s="6">
        <f t="shared" si="6"/>
        <v>0.91611433610111703</v>
      </c>
      <c r="H842" s="23">
        <f t="shared" si="0"/>
        <v>6.7831050668907746</v>
      </c>
      <c r="I842" s="23">
        <f t="shared" si="1"/>
        <v>6.7726735422959461</v>
      </c>
      <c r="J842" s="23">
        <f t="shared" si="2"/>
        <v>9.5184866175603169</v>
      </c>
      <c r="K842" s="1">
        <f t="shared" si="7"/>
        <v>90.601587488674838</v>
      </c>
      <c r="L842" s="7">
        <f t="shared" si="3"/>
        <v>5.7125439803247735</v>
      </c>
    </row>
    <row r="843" spans="1:12">
      <c r="A843">
        <v>1223</v>
      </c>
      <c r="B843" t="s">
        <v>3</v>
      </c>
      <c r="C843" t="s">
        <v>28</v>
      </c>
      <c r="D843" s="6">
        <f t="shared" si="4"/>
        <v>131.24717347762399</v>
      </c>
      <c r="E843" s="6">
        <f t="shared" si="5"/>
        <v>54.821661534782223</v>
      </c>
      <c r="F843" s="6">
        <f t="shared" si="6"/>
        <v>76.425511942841766</v>
      </c>
      <c r="H843" s="23">
        <f t="shared" si="0"/>
        <v>7.1796674588253095</v>
      </c>
      <c r="I843" s="23">
        <f t="shared" si="1"/>
        <v>6.3066704923255088</v>
      </c>
      <c r="J843" s="23">
        <f t="shared" si="2"/>
        <v>10.417836960475736</v>
      </c>
      <c r="K843" s="1">
        <f t="shared" si="7"/>
        <v>108.53132693505431</v>
      </c>
      <c r="L843" s="7">
        <f t="shared" si="3"/>
        <v>6.2397298871959714</v>
      </c>
    </row>
    <row r="844" spans="1:12">
      <c r="A844">
        <v>1224</v>
      </c>
      <c r="B844" t="s">
        <v>3</v>
      </c>
      <c r="C844" t="s">
        <v>29</v>
      </c>
      <c r="D844" s="6">
        <f t="shared" si="4"/>
        <v>145.52916402929742</v>
      </c>
      <c r="E844" s="6">
        <f t="shared" si="5"/>
        <v>37.81018514332218</v>
      </c>
      <c r="F844" s="6">
        <f t="shared" si="6"/>
        <v>107.71897888597525</v>
      </c>
      <c r="H844" s="23">
        <f t="shared" si="0"/>
        <v>7.2829615995840671</v>
      </c>
      <c r="I844" s="23">
        <f t="shared" si="1"/>
        <v>5.9351636075609679</v>
      </c>
      <c r="J844" s="23">
        <f t="shared" si="2"/>
        <v>11.390441396755197</v>
      </c>
      <c r="K844" s="1">
        <f t="shared" si="7"/>
        <v>129.74215521291447</v>
      </c>
      <c r="L844" s="7">
        <f t="shared" si="3"/>
        <v>6.3884773684011629</v>
      </c>
    </row>
    <row r="845" spans="1:12">
      <c r="A845">
        <v>1225</v>
      </c>
      <c r="B845" t="s">
        <v>3</v>
      </c>
      <c r="C845" t="s">
        <v>30</v>
      </c>
      <c r="D845" s="6">
        <f t="shared" si="4"/>
        <v>120.81704264392324</v>
      </c>
      <c r="E845" s="6">
        <f t="shared" si="5"/>
        <v>52.297635394456293</v>
      </c>
      <c r="F845" s="6">
        <f t="shared" si="6"/>
        <v>68.519407249466951</v>
      </c>
      <c r="H845" s="23">
        <f t="shared" si="0"/>
        <v>7.0968624500331341</v>
      </c>
      <c r="I845" s="23">
        <f t="shared" si="1"/>
        <v>6.2595362506997221</v>
      </c>
      <c r="J845" s="23">
        <f t="shared" si="2"/>
        <v>10.75577295443437</v>
      </c>
      <c r="K845" s="1">
        <f t="shared" si="7"/>
        <v>115.68665184734186</v>
      </c>
      <c r="L845" s="7">
        <f t="shared" si="3"/>
        <v>4.7520372617976436</v>
      </c>
    </row>
    <row r="846" spans="1:12">
      <c r="A846">
        <v>1226</v>
      </c>
      <c r="B846" t="s">
        <v>3</v>
      </c>
      <c r="C846" t="s">
        <v>31</v>
      </c>
      <c r="D846" s="6">
        <f t="shared" si="4"/>
        <v>116.44109943876818</v>
      </c>
      <c r="E846" s="6">
        <f t="shared" si="5"/>
        <v>56.594344510001442</v>
      </c>
      <c r="F846" s="6">
        <f t="shared" si="6"/>
        <v>59.846754928766735</v>
      </c>
      <c r="H846" s="23">
        <f t="shared" si="0"/>
        <v>7.0599706539324236</v>
      </c>
      <c r="I846" s="23">
        <f t="shared" si="1"/>
        <v>6.33849415289282</v>
      </c>
      <c r="J846" s="23">
        <f t="shared" si="2"/>
        <v>9.9449653319824378</v>
      </c>
      <c r="K846" s="1">
        <f t="shared" si="7"/>
        <v>98.902335454332558</v>
      </c>
      <c r="L846" s="7">
        <f t="shared" si="3"/>
        <v>4.3655160825468924</v>
      </c>
    </row>
    <row r="847" spans="1:12">
      <c r="A847">
        <v>1227</v>
      </c>
      <c r="B847" t="s">
        <v>3</v>
      </c>
      <c r="C847" t="s">
        <v>32</v>
      </c>
      <c r="D847" s="6">
        <f t="shared" si="4"/>
        <v>83.656235603817052</v>
      </c>
      <c r="E847" s="6">
        <f t="shared" si="5"/>
        <v>134.62207963145772</v>
      </c>
      <c r="F847" s="6">
        <f t="shared" si="6"/>
        <v>-50.965844027640671</v>
      </c>
      <c r="H847" s="23">
        <f t="shared" si="0"/>
        <v>6.7293010616273001</v>
      </c>
      <c r="I847" s="23">
        <f t="shared" si="1"/>
        <v>7.2050565356184686</v>
      </c>
      <c r="J847" s="23">
        <f t="shared" si="2"/>
        <v>8.7124309734767387</v>
      </c>
      <c r="K847" s="1">
        <f t="shared" si="7"/>
        <v>75.906453467596833</v>
      </c>
      <c r="L847" s="7">
        <f t="shared" si="3"/>
        <v>4.0251731033608023</v>
      </c>
    </row>
    <row r="848" spans="1:12">
      <c r="A848">
        <v>1228</v>
      </c>
      <c r="B848" t="s">
        <v>3</v>
      </c>
      <c r="C848" t="s">
        <v>33</v>
      </c>
      <c r="D848" s="6">
        <f t="shared" si="4"/>
        <v>111.57820288993723</v>
      </c>
      <c r="E848" s="6">
        <f t="shared" si="5"/>
        <v>68.463407748597746</v>
      </c>
      <c r="F848" s="6">
        <f t="shared" si="6"/>
        <v>43.114795141339485</v>
      </c>
      <c r="H848" s="23">
        <f t="shared" si="0"/>
        <v>7.0173108092585776</v>
      </c>
      <c r="I848" s="23">
        <f t="shared" si="1"/>
        <v>6.5288845020789426</v>
      </c>
      <c r="J848" s="23">
        <f t="shared" si="2"/>
        <v>10.200661930171254</v>
      </c>
      <c r="K848" s="1">
        <f t="shared" si="7"/>
        <v>104.05350381364514</v>
      </c>
      <c r="L848" s="7">
        <f t="shared" si="3"/>
        <v>6.2714231199764239</v>
      </c>
    </row>
    <row r="849" spans="1:12">
      <c r="A849">
        <v>1229</v>
      </c>
      <c r="B849" t="s">
        <v>3</v>
      </c>
      <c r="C849" t="s">
        <v>34</v>
      </c>
      <c r="D849" s="6">
        <f t="shared" si="4"/>
        <v>110.06223562618413</v>
      </c>
      <c r="E849" s="6">
        <f t="shared" si="5"/>
        <v>57.478057456598229</v>
      </c>
      <c r="F849" s="6">
        <f t="shared" si="6"/>
        <v>52.584178169585904</v>
      </c>
      <c r="H849" s="23">
        <f t="shared" si="0"/>
        <v>7.0036310772140515</v>
      </c>
      <c r="I849" s="23">
        <f t="shared" si="1"/>
        <v>6.3539883585154691</v>
      </c>
      <c r="J849" s="23">
        <f t="shared" si="2"/>
        <v>10.160568654878034</v>
      </c>
      <c r="K849" s="1">
        <f t="shared" si="7"/>
        <v>103.23715539049002</v>
      </c>
      <c r="L849" s="7">
        <f t="shared" si="3"/>
        <v>6.3985450164839976</v>
      </c>
    </row>
    <row r="850" spans="1:12">
      <c r="A850">
        <v>1230</v>
      </c>
      <c r="B850" t="s">
        <v>3</v>
      </c>
      <c r="C850" t="s">
        <v>35</v>
      </c>
      <c r="D850" s="6">
        <f t="shared" si="4"/>
        <v>114.95327087532</v>
      </c>
      <c r="E850" s="6">
        <f t="shared" si="5"/>
        <v>38.943756922127207</v>
      </c>
      <c r="F850" s="6">
        <f t="shared" si="6"/>
        <v>76.009513953192794</v>
      </c>
      <c r="H850" s="23">
        <f t="shared" si="0"/>
        <v>7.0471107985641313</v>
      </c>
      <c r="I850" s="23">
        <f t="shared" si="1"/>
        <v>5.9647035680512319</v>
      </c>
      <c r="J850" s="23">
        <f t="shared" si="2"/>
        <v>10.916487485128314</v>
      </c>
      <c r="K850" s="1">
        <f t="shared" si="7"/>
        <v>119.16969901296311</v>
      </c>
      <c r="L850" s="7">
        <f t="shared" si="3"/>
        <v>5.3571050080311249</v>
      </c>
    </row>
    <row r="851" spans="1:12">
      <c r="A851">
        <v>1231</v>
      </c>
      <c r="B851" t="s">
        <v>3</v>
      </c>
      <c r="C851" t="s">
        <v>36</v>
      </c>
      <c r="D851" s="6">
        <f t="shared" si="4"/>
        <v>132.20809259174206</v>
      </c>
      <c r="E851" s="6">
        <f t="shared" si="5"/>
        <v>37.0753241782636</v>
      </c>
      <c r="F851" s="6">
        <f t="shared" si="6"/>
        <v>95.132768413478459</v>
      </c>
      <c r="H851" s="23">
        <f t="shared" si="0"/>
        <v>7.1869622333016405</v>
      </c>
      <c r="I851" s="23">
        <f t="shared" si="1"/>
        <v>5.9155367248304849</v>
      </c>
      <c r="J851" s="23">
        <f t="shared" si="2"/>
        <v>11.087038237720428</v>
      </c>
      <c r="K851" s="1">
        <f t="shared" si="7"/>
        <v>122.92241688467489</v>
      </c>
      <c r="L851" s="7">
        <f t="shared" si="3"/>
        <v>5.6865345812466481</v>
      </c>
    </row>
    <row r="852" spans="1:12">
      <c r="A852">
        <v>1233</v>
      </c>
      <c r="B852" t="s">
        <v>3</v>
      </c>
      <c r="C852" t="s">
        <v>37</v>
      </c>
      <c r="D852" s="6">
        <f t="shared" si="4"/>
        <v>112.61060646900269</v>
      </c>
      <c r="E852" s="6">
        <f t="shared" si="5"/>
        <v>51.813851752021563</v>
      </c>
      <c r="F852" s="6">
        <f t="shared" si="6"/>
        <v>60.796754716981127</v>
      </c>
      <c r="H852" s="23">
        <f t="shared" si="0"/>
        <v>7.0265210002581666</v>
      </c>
      <c r="I852" s="23">
        <f t="shared" si="1"/>
        <v>6.2502426148524304</v>
      </c>
      <c r="J852" s="23">
        <f t="shared" si="2"/>
        <v>10.521372248595526</v>
      </c>
      <c r="K852" s="1">
        <f t="shared" si="7"/>
        <v>110.69927399351607</v>
      </c>
      <c r="L852" s="7">
        <f t="shared" si="3"/>
        <v>6.0964549942989192</v>
      </c>
    </row>
    <row r="853" spans="1:12">
      <c r="A853">
        <v>1234</v>
      </c>
      <c r="B853" t="s">
        <v>3</v>
      </c>
      <c r="C853" t="s">
        <v>38</v>
      </c>
      <c r="D853" s="6">
        <f t="shared" si="4"/>
        <v>133.70901650642682</v>
      </c>
      <c r="E853" s="6">
        <f t="shared" si="5"/>
        <v>32.813470484854754</v>
      </c>
      <c r="F853" s="6">
        <f t="shared" si="6"/>
        <v>100.89554602157207</v>
      </c>
      <c r="H853" s="23">
        <f t="shared" si="0"/>
        <v>7.1982510131708386</v>
      </c>
      <c r="I853" s="23">
        <f t="shared" si="1"/>
        <v>5.7934242095897943</v>
      </c>
      <c r="J853" s="23">
        <f t="shared" si="2"/>
        <v>10.968853247410602</v>
      </c>
      <c r="K853" s="1">
        <f t="shared" si="7"/>
        <v>120.31574156323011</v>
      </c>
      <c r="L853" s="7">
        <f t="shared" si="3"/>
        <v>4.775250456359692</v>
      </c>
    </row>
    <row r="854" spans="1:12">
      <c r="A854">
        <v>1235</v>
      </c>
      <c r="B854" t="s">
        <v>3</v>
      </c>
      <c r="C854" t="s">
        <v>39</v>
      </c>
      <c r="D854" s="6">
        <f t="shared" si="4"/>
        <v>121.38928989690721</v>
      </c>
      <c r="E854" s="6">
        <f t="shared" si="5"/>
        <v>56.116199587628863</v>
      </c>
      <c r="F854" s="6">
        <f t="shared" si="6"/>
        <v>65.273090309278359</v>
      </c>
      <c r="H854" s="23">
        <f t="shared" si="0"/>
        <v>7.1015877461206642</v>
      </c>
      <c r="I854" s="23">
        <f t="shared" si="1"/>
        <v>6.330009626541603</v>
      </c>
      <c r="J854" s="23">
        <f t="shared" si="2"/>
        <v>11.012462628239785</v>
      </c>
      <c r="K854" s="1">
        <f t="shared" si="7"/>
        <v>121.27433313837791</v>
      </c>
      <c r="L854" s="7">
        <f t="shared" si="3"/>
        <v>6.5818312142734881</v>
      </c>
    </row>
    <row r="855" spans="1:12">
      <c r="A855">
        <v>1236</v>
      </c>
      <c r="B855" t="s">
        <v>3</v>
      </c>
      <c r="C855" t="s">
        <v>40</v>
      </c>
      <c r="D855" s="6">
        <f t="shared" si="4"/>
        <v>101.76662234871306</v>
      </c>
      <c r="E855" s="6">
        <f t="shared" si="5"/>
        <v>43.773554646114221</v>
      </c>
      <c r="F855" s="6">
        <f t="shared" si="6"/>
        <v>57.993067702598836</v>
      </c>
      <c r="H855" s="23">
        <f t="shared" si="0"/>
        <v>6.9252672685807219</v>
      </c>
      <c r="I855" s="23">
        <f t="shared" si="1"/>
        <v>6.081614952827926</v>
      </c>
      <c r="J855" s="23">
        <f t="shared" si="2"/>
        <v>10.78180639115673</v>
      </c>
      <c r="K855" s="1">
        <f t="shared" si="7"/>
        <v>116.2473490563881</v>
      </c>
      <c r="L855" s="7">
        <f t="shared" si="3"/>
        <v>5.9846916628205529</v>
      </c>
    </row>
    <row r="856" spans="1:12">
      <c r="A856">
        <v>2201</v>
      </c>
      <c r="B856" t="s">
        <v>41</v>
      </c>
      <c r="C856" t="s">
        <v>42</v>
      </c>
      <c r="D856" s="6">
        <f t="shared" si="4"/>
        <v>129.39195677443814</v>
      </c>
      <c r="E856" s="6">
        <f t="shared" si="5"/>
        <v>36.987170505353063</v>
      </c>
      <c r="F856" s="6">
        <f t="shared" si="6"/>
        <v>92.404786269085079</v>
      </c>
      <c r="H856" s="23">
        <f t="shared" si="0"/>
        <v>7.1654313152807294</v>
      </c>
      <c r="I856" s="23">
        <f t="shared" si="1"/>
        <v>5.9131562024104163</v>
      </c>
      <c r="J856" s="23">
        <f t="shared" si="2"/>
        <v>12.673457223052186</v>
      </c>
      <c r="K856" s="1">
        <f t="shared" si="7"/>
        <v>160.6165179845336</v>
      </c>
      <c r="L856" s="7">
        <f t="shared" si="3"/>
        <v>6.7148256550739367</v>
      </c>
    </row>
    <row r="857" spans="1:12">
      <c r="A857">
        <v>2202</v>
      </c>
      <c r="B857" t="s">
        <v>41</v>
      </c>
      <c r="C857" t="s">
        <v>43</v>
      </c>
      <c r="D857" s="6">
        <f t="shared" si="4"/>
        <v>106.33412858562026</v>
      </c>
      <c r="E857" s="6">
        <f t="shared" si="5"/>
        <v>38.815009934186023</v>
      </c>
      <c r="F857" s="6">
        <f t="shared" si="6"/>
        <v>67.519118651434241</v>
      </c>
      <c r="H857" s="23">
        <f t="shared" si="0"/>
        <v>6.9691713859444464</v>
      </c>
      <c r="I857" s="23">
        <f t="shared" si="1"/>
        <v>5.9613921187884342</v>
      </c>
      <c r="J857" s="23">
        <f t="shared" si="2"/>
        <v>12.17185380214349</v>
      </c>
      <c r="K857" s="1">
        <f t="shared" si="7"/>
        <v>148.15402498075494</v>
      </c>
      <c r="L857" s="7">
        <f t="shared" si="3"/>
        <v>6.2617206657363846</v>
      </c>
    </row>
    <row r="858" spans="1:12">
      <c r="A858">
        <v>2203</v>
      </c>
      <c r="B858" t="s">
        <v>41</v>
      </c>
      <c r="C858" t="s">
        <v>44</v>
      </c>
      <c r="D858" s="6">
        <f t="shared" si="4"/>
        <v>123.19536664141313</v>
      </c>
      <c r="E858" s="6">
        <f t="shared" si="5"/>
        <v>35.412047928545796</v>
      </c>
      <c r="F858" s="6">
        <f t="shared" si="6"/>
        <v>87.783318712867327</v>
      </c>
      <c r="H858" s="23">
        <f t="shared" si="0"/>
        <v>7.1163565349561617</v>
      </c>
      <c r="I858" s="23">
        <f t="shared" si="1"/>
        <v>5.8696371921968575</v>
      </c>
      <c r="J858" s="23">
        <f t="shared" si="2"/>
        <v>12.432371214537683</v>
      </c>
      <c r="K858" s="1">
        <f t="shared" si="7"/>
        <v>154.56385401606519</v>
      </c>
      <c r="L858" s="7">
        <f t="shared" si="3"/>
        <v>5.721622392784532</v>
      </c>
    </row>
    <row r="859" spans="1:12">
      <c r="A859">
        <v>2204</v>
      </c>
      <c r="B859" t="s">
        <v>41</v>
      </c>
      <c r="C859" t="s">
        <v>45</v>
      </c>
      <c r="D859" s="6">
        <f t="shared" si="4"/>
        <v>91.007177989164362</v>
      </c>
      <c r="E859" s="6">
        <f t="shared" si="5"/>
        <v>42.296397273612463</v>
      </c>
      <c r="F859" s="6">
        <f t="shared" si="6"/>
        <v>48.710780715551898</v>
      </c>
      <c r="H859" s="23">
        <f t="shared" si="0"/>
        <v>6.8135234754019169</v>
      </c>
      <c r="I859" s="23">
        <f t="shared" si="1"/>
        <v>6.0472870045824516</v>
      </c>
      <c r="J859" s="23">
        <f t="shared" si="2"/>
        <v>10.597958856058204</v>
      </c>
      <c r="K859" s="1">
        <f t="shared" si="7"/>
        <v>112.31673191470252</v>
      </c>
      <c r="L859" s="7">
        <f t="shared" si="3"/>
        <v>5.3797130047520305</v>
      </c>
    </row>
    <row r="860" spans="1:12">
      <c r="A860">
        <v>2205</v>
      </c>
      <c r="B860" t="s">
        <v>41</v>
      </c>
      <c r="C860" t="s">
        <v>46</v>
      </c>
      <c r="D860" s="6">
        <f t="shared" si="4"/>
        <v>93.935304358449656</v>
      </c>
      <c r="E860" s="6">
        <f t="shared" si="5"/>
        <v>49.23095049021105</v>
      </c>
      <c r="F860" s="6">
        <f t="shared" si="6"/>
        <v>44.704353868238606</v>
      </c>
      <c r="H860" s="23">
        <f t="shared" si="0"/>
        <v>6.8451913868043981</v>
      </c>
      <c r="I860" s="23">
        <f t="shared" si="1"/>
        <v>6.1991075937118607</v>
      </c>
      <c r="J860" s="23">
        <f t="shared" si="2"/>
        <v>11.089530574696081</v>
      </c>
      <c r="K860" s="1">
        <f t="shared" si="7"/>
        <v>122.97768836711919</v>
      </c>
      <c r="L860" s="7">
        <f t="shared" si="3"/>
        <v>6.0028000567717275</v>
      </c>
    </row>
    <row r="861" spans="1:12">
      <c r="A861">
        <v>2206</v>
      </c>
      <c r="B861" t="s">
        <v>41</v>
      </c>
      <c r="C861" t="s">
        <v>47</v>
      </c>
      <c r="D861" s="6">
        <f t="shared" si="4"/>
        <v>111.85077138243267</v>
      </c>
      <c r="E861" s="6">
        <f t="shared" si="5"/>
        <v>46.374175269623393</v>
      </c>
      <c r="F861" s="6">
        <f t="shared" si="6"/>
        <v>65.476596112809275</v>
      </c>
      <c r="H861" s="23">
        <f t="shared" si="0"/>
        <v>7.0197506774860425</v>
      </c>
      <c r="I861" s="23">
        <f t="shared" si="1"/>
        <v>6.1393278298200782</v>
      </c>
      <c r="J861" s="23">
        <f t="shared" si="2"/>
        <v>11.147007939664563</v>
      </c>
      <c r="K861" s="1">
        <f t="shared" si="7"/>
        <v>124.25578600694482</v>
      </c>
      <c r="L861" s="7">
        <f t="shared" si="3"/>
        <v>6.5870953660331502</v>
      </c>
    </row>
    <row r="862" spans="1:12">
      <c r="A862">
        <v>2207</v>
      </c>
      <c r="B862" t="s">
        <v>41</v>
      </c>
      <c r="C862" t="s">
        <v>48</v>
      </c>
      <c r="D862" s="6">
        <f t="shared" si="4"/>
        <v>129.68622169194413</v>
      </c>
      <c r="E862" s="6">
        <f t="shared" si="5"/>
        <v>52.381680930638097</v>
      </c>
      <c r="F862" s="6">
        <f t="shared" si="6"/>
        <v>77.304540761306029</v>
      </c>
      <c r="H862" s="23">
        <f t="shared" si="0"/>
        <v>7.1677029465372826</v>
      </c>
      <c r="I862" s="23">
        <f t="shared" si="1"/>
        <v>6.2611420226361778</v>
      </c>
      <c r="J862" s="23">
        <f t="shared" si="2"/>
        <v>10.682422445046257</v>
      </c>
      <c r="K862" s="1">
        <f t="shared" si="7"/>
        <v>114.11414929442805</v>
      </c>
      <c r="L862" s="7">
        <f t="shared" si="3"/>
        <v>4.7882414616725919</v>
      </c>
    </row>
    <row r="863" spans="1:12">
      <c r="A863">
        <v>2208</v>
      </c>
      <c r="B863" t="s">
        <v>41</v>
      </c>
      <c r="C863" t="s">
        <v>49</v>
      </c>
      <c r="D863" s="6">
        <f t="shared" si="4"/>
        <v>118.85243897145008</v>
      </c>
      <c r="E863" s="6">
        <f t="shared" si="5"/>
        <v>43.758269061021316</v>
      </c>
      <c r="F863" s="6">
        <f t="shared" si="6"/>
        <v>75.094169910428775</v>
      </c>
      <c r="H863" s="23">
        <f t="shared" si="0"/>
        <v>7.0804678080154346</v>
      </c>
      <c r="I863" s="23">
        <f t="shared" si="1"/>
        <v>6.0812656950471347</v>
      </c>
      <c r="J863" s="23">
        <f t="shared" si="2"/>
        <v>11.143411307085216</v>
      </c>
      <c r="K863" s="1">
        <f t="shared" si="7"/>
        <v>124.17561555887465</v>
      </c>
      <c r="L863" s="7">
        <f t="shared" si="3"/>
        <v>6.7613296837057115</v>
      </c>
    </row>
    <row r="864" spans="1:12">
      <c r="A864">
        <v>2209</v>
      </c>
      <c r="B864" t="s">
        <v>41</v>
      </c>
      <c r="C864" t="s">
        <v>50</v>
      </c>
      <c r="D864" s="6">
        <f t="shared" si="4"/>
        <v>71.194251047233848</v>
      </c>
      <c r="E864" s="6">
        <f t="shared" si="5"/>
        <v>59.337192450286487</v>
      </c>
      <c r="F864" s="6">
        <f t="shared" si="6"/>
        <v>11.857058596947361</v>
      </c>
      <c r="H864" s="23">
        <f t="shared" si="0"/>
        <v>6.5679971644334003</v>
      </c>
      <c r="I864" s="23">
        <f t="shared" si="1"/>
        <v>6.3858213937998913</v>
      </c>
      <c r="J864" s="23">
        <f t="shared" si="2"/>
        <v>10.63436394990608</v>
      </c>
      <c r="K864" s="1">
        <f t="shared" si="7"/>
        <v>113.08969661906204</v>
      </c>
      <c r="L864" s="7">
        <f t="shared" si="3"/>
        <v>5.5367435413934034</v>
      </c>
    </row>
    <row r="865" spans="1:17">
      <c r="A865">
        <v>2210</v>
      </c>
      <c r="B865" t="s">
        <v>41</v>
      </c>
      <c r="C865" t="s">
        <v>51</v>
      </c>
      <c r="D865" s="6">
        <f t="shared" si="4"/>
        <v>82.469444218847286</v>
      </c>
      <c r="E865" s="6">
        <f t="shared" si="5"/>
        <v>46.299715747583853</v>
      </c>
      <c r="F865" s="6">
        <f t="shared" si="6"/>
        <v>36.169728471263433</v>
      </c>
      <c r="H865" s="23">
        <f t="shared" si="0"/>
        <v>6.7150129446247409</v>
      </c>
      <c r="I865" s="23">
        <f t="shared" si="1"/>
        <v>6.1377209147063478</v>
      </c>
      <c r="J865" s="23">
        <f t="shared" si="2"/>
        <v>10.517023182460981</v>
      </c>
      <c r="K865" s="1">
        <f t="shared" si="7"/>
        <v>110.60777662042172</v>
      </c>
      <c r="L865" s="7">
        <f t="shared" si="3"/>
        <v>5.8458894912810306</v>
      </c>
    </row>
    <row r="866" spans="1:17">
      <c r="A866">
        <v>3201</v>
      </c>
      <c r="B866" t="s">
        <v>52</v>
      </c>
      <c r="C866" t="s">
        <v>53</v>
      </c>
      <c r="D866" s="6">
        <f t="shared" si="4"/>
        <v>150.44509227734542</v>
      </c>
      <c r="E866" s="6">
        <f t="shared" si="5"/>
        <v>34.260746662883705</v>
      </c>
      <c r="F866" s="6">
        <f t="shared" si="6"/>
        <v>116.18434561446172</v>
      </c>
      <c r="H866" s="23">
        <f t="shared" si="0"/>
        <v>7.3161832752478864</v>
      </c>
      <c r="I866" s="23">
        <f t="shared" si="1"/>
        <v>5.8365853796654843</v>
      </c>
      <c r="J866" s="23">
        <f t="shared" si="2"/>
        <v>12.598330926151057</v>
      </c>
      <c r="K866" s="1">
        <f t="shared" si="7"/>
        <v>158.71794212481416</v>
      </c>
      <c r="L866" s="7">
        <f t="shared" si="3"/>
        <v>6.7872472839940983</v>
      </c>
    </row>
    <row r="867" spans="1:17">
      <c r="A867">
        <v>3202</v>
      </c>
      <c r="B867" t="s">
        <v>52</v>
      </c>
      <c r="C867" t="s">
        <v>54</v>
      </c>
      <c r="D867" s="6">
        <f t="shared" si="4"/>
        <v>101.6321777134673</v>
      </c>
      <c r="E867" s="6">
        <f t="shared" si="5"/>
        <v>48.395938104448746</v>
      </c>
      <c r="F867" s="6">
        <f t="shared" si="6"/>
        <v>53.236239609018554</v>
      </c>
      <c r="H867" s="23">
        <f t="shared" si="0"/>
        <v>6.9239452877746936</v>
      </c>
      <c r="I867" s="23">
        <f t="shared" si="1"/>
        <v>6.1820009797330577</v>
      </c>
      <c r="J867" s="23">
        <f t="shared" si="2"/>
        <v>11.123240197709581</v>
      </c>
      <c r="K867" s="1">
        <f t="shared" si="7"/>
        <v>123.72647249594229</v>
      </c>
      <c r="L867" s="7">
        <f t="shared" si="3"/>
        <v>7.1387796945472166</v>
      </c>
    </row>
    <row r="868" spans="1:17">
      <c r="A868">
        <v>3203</v>
      </c>
      <c r="B868" t="s">
        <v>52</v>
      </c>
      <c r="C868" t="s">
        <v>55</v>
      </c>
      <c r="D868" s="6">
        <f t="shared" si="4"/>
        <v>107.86000312005527</v>
      </c>
      <c r="E868" s="6">
        <f t="shared" si="5"/>
        <v>38.998876780102961</v>
      </c>
      <c r="F868" s="6">
        <f t="shared" si="6"/>
        <v>68.861126339952307</v>
      </c>
      <c r="H868" s="23">
        <f t="shared" si="0"/>
        <v>6.9834192118300242</v>
      </c>
      <c r="I868" s="23">
        <f t="shared" si="1"/>
        <v>5.966117938198769</v>
      </c>
      <c r="J868" s="23">
        <f t="shared" si="2"/>
        <v>10.711546985327436</v>
      </c>
      <c r="K868" s="1">
        <f t="shared" si="7"/>
        <v>114.73723881887727</v>
      </c>
      <c r="L868" s="7">
        <f t="shared" si="3"/>
        <v>5.7785806847313879</v>
      </c>
    </row>
    <row r="869" spans="1:17">
      <c r="A869">
        <v>3205</v>
      </c>
      <c r="B869" t="s">
        <v>52</v>
      </c>
      <c r="C869" t="s">
        <v>56</v>
      </c>
      <c r="D869" s="6">
        <f t="shared" si="4"/>
        <v>114.03801480515854</v>
      </c>
      <c r="E869" s="6">
        <f t="shared" si="5"/>
        <v>43.910929745332652</v>
      </c>
      <c r="F869" s="6">
        <f t="shared" si="6"/>
        <v>70.127085059825887</v>
      </c>
      <c r="H869" s="23">
        <f t="shared" si="0"/>
        <v>7.039116949005189</v>
      </c>
      <c r="I869" s="23">
        <f t="shared" si="1"/>
        <v>6.0847483512294716</v>
      </c>
      <c r="J869" s="23">
        <f t="shared" si="2"/>
        <v>11.584268905038364</v>
      </c>
      <c r="K869" s="1">
        <f t="shared" si="7"/>
        <v>134.19528606423873</v>
      </c>
      <c r="L869" s="7">
        <f t="shared" si="3"/>
        <v>6.8115967394224164</v>
      </c>
    </row>
    <row r="870" spans="1:17">
      <c r="A870">
        <v>3206</v>
      </c>
      <c r="B870" t="s">
        <v>52</v>
      </c>
      <c r="C870" t="s">
        <v>57</v>
      </c>
      <c r="D870" s="6">
        <f t="shared" si="4"/>
        <v>126.74927005309696</v>
      </c>
      <c r="E870" s="6">
        <f t="shared" si="5"/>
        <v>37.202372463720714</v>
      </c>
      <c r="F870" s="6">
        <f t="shared" si="6"/>
        <v>89.546897589376243</v>
      </c>
      <c r="H870" s="23">
        <f t="shared" si="0"/>
        <v>7.1447959764988305</v>
      </c>
      <c r="I870" s="23">
        <f t="shared" si="1"/>
        <v>5.9189576281460203</v>
      </c>
      <c r="J870" s="23">
        <f t="shared" si="2"/>
        <v>11.426484834164913</v>
      </c>
      <c r="K870" s="1">
        <f t="shared" si="7"/>
        <v>130.56455566540077</v>
      </c>
      <c r="L870" s="7">
        <f t="shared" si="3"/>
        <v>6.0811909849818404</v>
      </c>
      <c r="Q870" s="6">
        <f>EXP(12)</f>
        <v>162754.79141900392</v>
      </c>
    </row>
    <row r="871" spans="1:17">
      <c r="A871">
        <v>3207</v>
      </c>
      <c r="B871" t="s">
        <v>52</v>
      </c>
      <c r="C871" t="s">
        <v>58</v>
      </c>
      <c r="D871" s="6">
        <f t="shared" si="4"/>
        <v>103.10675939071636</v>
      </c>
      <c r="E871" s="6">
        <f t="shared" si="5"/>
        <v>58.541015953990907</v>
      </c>
      <c r="F871" s="6">
        <f t="shared" si="6"/>
        <v>44.565743436725455</v>
      </c>
      <c r="H871" s="23">
        <f t="shared" si="0"/>
        <v>6.9383500433685423</v>
      </c>
      <c r="I871" s="23">
        <f t="shared" si="1"/>
        <v>6.3723127289755022</v>
      </c>
      <c r="J871" s="23">
        <f t="shared" si="2"/>
        <v>10.634821257814647</v>
      </c>
      <c r="K871" s="1">
        <f t="shared" si="7"/>
        <v>113.0994231856663</v>
      </c>
      <c r="L871" s="7">
        <f t="shared" si="3"/>
        <v>6.4347712126430219</v>
      </c>
    </row>
    <row r="872" spans="1:17">
      <c r="A872">
        <v>3208</v>
      </c>
      <c r="B872" t="s">
        <v>52</v>
      </c>
      <c r="C872" t="s">
        <v>59</v>
      </c>
      <c r="D872" s="6">
        <f t="shared" si="4"/>
        <v>90.06342407815572</v>
      </c>
      <c r="E872" s="6">
        <f t="shared" si="5"/>
        <v>65.927303866086859</v>
      </c>
      <c r="F872" s="6">
        <f t="shared" si="6"/>
        <v>24.13612021206886</v>
      </c>
      <c r="H872" s="23">
        <f t="shared" si="0"/>
        <v>6.8030992271109278</v>
      </c>
      <c r="I872" s="23">
        <f t="shared" si="1"/>
        <v>6.4911377713969376</v>
      </c>
      <c r="J872" s="23">
        <f t="shared" si="2"/>
        <v>10.421507236882359</v>
      </c>
      <c r="K872" s="1">
        <f t="shared" si="7"/>
        <v>108.60781308839138</v>
      </c>
      <c r="L872" s="7">
        <f t="shared" si="3"/>
        <v>6.7161346192400844</v>
      </c>
    </row>
    <row r="873" spans="1:17">
      <c r="A873">
        <v>3209</v>
      </c>
      <c r="B873" t="s">
        <v>52</v>
      </c>
      <c r="C873" t="s">
        <v>60</v>
      </c>
      <c r="D873" s="6">
        <f t="shared" si="4"/>
        <v>104.49704507903191</v>
      </c>
      <c r="E873" s="6">
        <f t="shared" si="5"/>
        <v>46.64295520461782</v>
      </c>
      <c r="F873" s="6">
        <f t="shared" si="6"/>
        <v>57.854089874414086</v>
      </c>
      <c r="H873" s="23">
        <f t="shared" si="0"/>
        <v>6.9517438872434409</v>
      </c>
      <c r="I873" s="23">
        <f t="shared" si="1"/>
        <v>6.145106995049102</v>
      </c>
      <c r="J873" s="23">
        <f t="shared" si="2"/>
        <v>11.856649912055151</v>
      </c>
      <c r="K873" s="1">
        <f t="shared" si="7"/>
        <v>140.58014713703741</v>
      </c>
      <c r="L873" s="7">
        <f t="shared" si="3"/>
        <v>7.1358863718073859</v>
      </c>
    </row>
    <row r="874" spans="1:17">
      <c r="A874">
        <v>3210</v>
      </c>
      <c r="B874" t="s">
        <v>52</v>
      </c>
      <c r="C874" t="s">
        <v>61</v>
      </c>
      <c r="D874" s="6">
        <f t="shared" si="4"/>
        <v>92.004318402751807</v>
      </c>
      <c r="E874" s="6">
        <f t="shared" si="5"/>
        <v>45.934240634113515</v>
      </c>
      <c r="F874" s="6">
        <f t="shared" si="6"/>
        <v>46.070077768638292</v>
      </c>
      <c r="H874" s="23">
        <f t="shared" si="0"/>
        <v>6.8244206081018239</v>
      </c>
      <c r="I874" s="23">
        <f t="shared" si="1"/>
        <v>6.1297959152673132</v>
      </c>
      <c r="J874" s="23">
        <f t="shared" si="2"/>
        <v>10.194140208432742</v>
      </c>
      <c r="K874" s="1">
        <f t="shared" si="7"/>
        <v>103.92049458918515</v>
      </c>
      <c r="L874" s="7">
        <f t="shared" si="3"/>
        <v>5.4479865910667415</v>
      </c>
    </row>
    <row r="875" spans="1:17">
      <c r="A875">
        <v>3211</v>
      </c>
      <c r="B875" t="s">
        <v>52</v>
      </c>
      <c r="C875" t="s">
        <v>62</v>
      </c>
      <c r="D875" s="6">
        <f t="shared" si="4"/>
        <v>105.82948879806561</v>
      </c>
      <c r="E875" s="6">
        <f t="shared" si="5"/>
        <v>43.493052018915975</v>
      </c>
      <c r="F875" s="6">
        <f t="shared" si="6"/>
        <v>62.336436779149636</v>
      </c>
      <c r="H875" s="23">
        <f t="shared" si="0"/>
        <v>6.964414295681375</v>
      </c>
      <c r="I875" s="23">
        <f t="shared" si="1"/>
        <v>6.0751862946284136</v>
      </c>
      <c r="J875" s="23">
        <f t="shared" si="2"/>
        <v>10.752205832221462</v>
      </c>
      <c r="K875" s="1">
        <f t="shared" si="7"/>
        <v>115.60993025845721</v>
      </c>
      <c r="L875" s="7">
        <f t="shared" si="3"/>
        <v>6.0900194570771955</v>
      </c>
    </row>
    <row r="876" spans="1:17">
      <c r="A876">
        <v>3213</v>
      </c>
      <c r="B876" t="s">
        <v>52</v>
      </c>
      <c r="C876" t="s">
        <v>63</v>
      </c>
      <c r="D876" s="6">
        <f t="shared" si="4"/>
        <v>103.67549095684356</v>
      </c>
      <c r="E876" s="6">
        <f t="shared" si="5"/>
        <v>74.96949203127798</v>
      </c>
      <c r="F876" s="6">
        <f t="shared" si="6"/>
        <v>28.705998925565581</v>
      </c>
      <c r="H876" s="23">
        <f t="shared" si="0"/>
        <v>6.9438508346527126</v>
      </c>
      <c r="I876" s="23">
        <f t="shared" si="1"/>
        <v>6.6196663508595179</v>
      </c>
      <c r="J876" s="23">
        <f t="shared" si="2"/>
        <v>10.419479806253477</v>
      </c>
      <c r="K876" s="1">
        <f t="shared" si="7"/>
        <v>108.565559432924</v>
      </c>
      <c r="L876" s="7">
        <f t="shared" si="3"/>
        <v>6.0409925342571791</v>
      </c>
    </row>
    <row r="877" spans="1:17">
      <c r="A877">
        <v>3214</v>
      </c>
      <c r="B877" t="s">
        <v>52</v>
      </c>
      <c r="C877" t="s">
        <v>64</v>
      </c>
      <c r="D877" s="6">
        <f t="shared" si="4"/>
        <v>97.115317087937029</v>
      </c>
      <c r="E877" s="6">
        <f t="shared" si="5"/>
        <v>55.389093385802937</v>
      </c>
      <c r="F877" s="6">
        <f t="shared" si="6"/>
        <v>41.726223702134092</v>
      </c>
      <c r="H877" s="23">
        <f t="shared" si="0"/>
        <v>6.8784842013496483</v>
      </c>
      <c r="I877" s="23">
        <f t="shared" si="1"/>
        <v>6.3169677970734179</v>
      </c>
      <c r="J877" s="23">
        <f t="shared" si="2"/>
        <v>10.405322884463986</v>
      </c>
      <c r="K877" s="1">
        <f t="shared" si="7"/>
        <v>108.27074432994993</v>
      </c>
      <c r="L877" s="7">
        <f t="shared" si="3"/>
        <v>6.7595452518169505</v>
      </c>
    </row>
    <row r="878" spans="1:17">
      <c r="A878">
        <v>3215</v>
      </c>
      <c r="B878" t="s">
        <v>52</v>
      </c>
      <c r="C878" t="s">
        <v>65</v>
      </c>
      <c r="D878" s="6">
        <f t="shared" si="4"/>
        <v>108.67867482755271</v>
      </c>
      <c r="E878" s="6">
        <f t="shared" si="5"/>
        <v>48.34798257217377</v>
      </c>
      <c r="F878" s="6">
        <f t="shared" si="6"/>
        <v>60.330692255378942</v>
      </c>
      <c r="H878" s="23">
        <f t="shared" si="0"/>
        <v>6.9909806841354971</v>
      </c>
      <c r="I878" s="23">
        <f t="shared" si="1"/>
        <v>6.1810095885248595</v>
      </c>
      <c r="J878" s="23">
        <f t="shared" si="2"/>
        <v>11.804168688988096</v>
      </c>
      <c r="K878" s="1">
        <f t="shared" si="7"/>
        <v>139.33839843808693</v>
      </c>
      <c r="L878" s="7">
        <f t="shared" si="3"/>
        <v>6.9010830692140726</v>
      </c>
    </row>
    <row r="879" spans="1:17">
      <c r="A879">
        <v>3216</v>
      </c>
      <c r="B879" t="s">
        <v>52</v>
      </c>
      <c r="C879" t="s">
        <v>66</v>
      </c>
      <c r="D879" s="6">
        <f t="shared" si="4"/>
        <v>130.19237057757465</v>
      </c>
      <c r="E879" s="6">
        <f t="shared" si="5"/>
        <v>25.479784886927742</v>
      </c>
      <c r="F879" s="6">
        <f t="shared" si="6"/>
        <v>104.7125856906469</v>
      </c>
      <c r="H879" s="23">
        <f t="shared" si="0"/>
        <v>7.1715982233371207</v>
      </c>
      <c r="I879" s="23">
        <f t="shared" si="1"/>
        <v>5.5404704812341032</v>
      </c>
      <c r="J879" s="23">
        <f t="shared" si="2"/>
        <v>10.834942720930055</v>
      </c>
      <c r="K879" s="1">
        <f t="shared" si="7"/>
        <v>117.39598376583518</v>
      </c>
      <c r="L879" s="7">
        <f t="shared" si="3"/>
        <v>5.2057633849374287</v>
      </c>
    </row>
    <row r="880" spans="1:17">
      <c r="A880">
        <v>4100</v>
      </c>
      <c r="B880" t="s">
        <v>67</v>
      </c>
      <c r="C880" t="s">
        <v>68</v>
      </c>
      <c r="D880" s="6">
        <f t="shared" si="4"/>
        <v>159.56005871216365</v>
      </c>
      <c r="E880" s="6">
        <f t="shared" si="5"/>
        <v>39.443248712550869</v>
      </c>
      <c r="F880" s="6">
        <f t="shared" si="6"/>
        <v>120.11680999961278</v>
      </c>
      <c r="H880" s="23">
        <f t="shared" si="0"/>
        <v>7.3750054879941045</v>
      </c>
      <c r="I880" s="23">
        <f t="shared" si="1"/>
        <v>5.9774479903440572</v>
      </c>
      <c r="J880" s="23">
        <f t="shared" si="2"/>
        <v>13.79673336473083</v>
      </c>
      <c r="K880" s="1">
        <f t="shared" si="7"/>
        <v>190.34985153747689</v>
      </c>
      <c r="L880" s="7">
        <f t="shared" si="3"/>
        <v>6.6638221134603706</v>
      </c>
    </row>
    <row r="881" spans="1:12">
      <c r="A881">
        <v>4202</v>
      </c>
      <c r="B881" t="s">
        <v>67</v>
      </c>
      <c r="C881" t="s">
        <v>69</v>
      </c>
      <c r="D881" s="6">
        <f t="shared" si="4"/>
        <v>111.33175580497114</v>
      </c>
      <c r="E881" s="6">
        <f t="shared" si="5"/>
        <v>36.186715590493932</v>
      </c>
      <c r="F881" s="6">
        <f t="shared" si="6"/>
        <v>75.145040214477206</v>
      </c>
      <c r="H881" s="23">
        <f t="shared" si="0"/>
        <v>7.0150996277858226</v>
      </c>
      <c r="I881" s="23">
        <f t="shared" si="1"/>
        <v>5.8912771718365455</v>
      </c>
      <c r="J881" s="23">
        <f t="shared" si="2"/>
        <v>12.07855740522937</v>
      </c>
      <c r="K881" s="1">
        <f t="shared" si="7"/>
        <v>145.89154899142125</v>
      </c>
      <c r="L881" s="7">
        <f t="shared" si="3"/>
        <v>6.320372532493991</v>
      </c>
    </row>
    <row r="882" spans="1:12">
      <c r="A882">
        <v>4203</v>
      </c>
      <c r="B882" t="s">
        <v>67</v>
      </c>
      <c r="C882" t="s">
        <v>70</v>
      </c>
      <c r="D882" s="6">
        <f t="shared" si="4"/>
        <v>130.45085602924834</v>
      </c>
      <c r="E882" s="6">
        <f t="shared" si="5"/>
        <v>34.175314467941185</v>
      </c>
      <c r="F882" s="6">
        <f t="shared" si="6"/>
        <v>96.275541561307165</v>
      </c>
      <c r="H882" s="23">
        <f t="shared" si="0"/>
        <v>7.1735816666805752</v>
      </c>
      <c r="I882" s="23">
        <f t="shared" si="1"/>
        <v>5.8340886772571494</v>
      </c>
      <c r="J882" s="23">
        <f t="shared" si="2"/>
        <v>11.036324118576157</v>
      </c>
      <c r="K882" s="1">
        <f t="shared" si="7"/>
        <v>121.80045005026579</v>
      </c>
      <c r="L882" s="7">
        <f t="shared" si="3"/>
        <v>2.8825635754483532</v>
      </c>
    </row>
    <row r="883" spans="1:12">
      <c r="A883">
        <v>4205</v>
      </c>
      <c r="B883" t="s">
        <v>67</v>
      </c>
      <c r="C883" t="s">
        <v>71</v>
      </c>
      <c r="D883" s="6">
        <f t="shared" si="4"/>
        <v>105.81146528382169</v>
      </c>
      <c r="E883" s="6">
        <f t="shared" si="5"/>
        <v>33.992361715501403</v>
      </c>
      <c r="F883" s="6">
        <f t="shared" si="6"/>
        <v>71.819103568320287</v>
      </c>
      <c r="H883" s="23">
        <f t="shared" si="0"/>
        <v>6.9642439740688529</v>
      </c>
      <c r="I883" s="23">
        <f t="shared" si="1"/>
        <v>5.8287209369449675</v>
      </c>
      <c r="J883" s="23">
        <f t="shared" si="2"/>
        <v>11.323313396864812</v>
      </c>
      <c r="K883" s="1">
        <f t="shared" si="7"/>
        <v>128.21742628361812</v>
      </c>
      <c r="L883" s="7">
        <f t="shared" si="3"/>
        <v>5.8092529842644707</v>
      </c>
    </row>
    <row r="884" spans="1:12">
      <c r="A884">
        <v>4206</v>
      </c>
      <c r="B884" t="s">
        <v>67</v>
      </c>
      <c r="C884" t="s">
        <v>72</v>
      </c>
      <c r="D884" s="6">
        <f t="shared" si="4"/>
        <v>111.78686821894428</v>
      </c>
      <c r="E884" s="6">
        <f t="shared" si="5"/>
        <v>39.814265512617332</v>
      </c>
      <c r="F884" s="6">
        <f t="shared" si="6"/>
        <v>71.972602706326938</v>
      </c>
      <c r="H884" s="23">
        <f t="shared" si="0"/>
        <v>7.0191791890251416</v>
      </c>
      <c r="I884" s="23">
        <f t="shared" si="1"/>
        <v>5.9868103710290228</v>
      </c>
      <c r="J884" s="23">
        <f t="shared" si="2"/>
        <v>10.62169313243685</v>
      </c>
      <c r="K884" s="1">
        <f t="shared" si="7"/>
        <v>112.82036499965614</v>
      </c>
      <c r="L884" s="7">
        <f t="shared" si="3"/>
        <v>5.6576338186302211</v>
      </c>
    </row>
    <row r="885" spans="1:12">
      <c r="A885">
        <v>4207</v>
      </c>
      <c r="B885" t="s">
        <v>67</v>
      </c>
      <c r="C885" t="s">
        <v>73</v>
      </c>
      <c r="D885" s="6">
        <f t="shared" si="4"/>
        <v>138.35950625009312</v>
      </c>
      <c r="E885" s="6">
        <f t="shared" si="5"/>
        <v>34.899453209970353</v>
      </c>
      <c r="F885" s="6">
        <f t="shared" si="6"/>
        <v>103.46005304012277</v>
      </c>
      <c r="H885" s="23">
        <f t="shared" ref="H885:H948" si="8">LN(AN68/D68)</f>
        <v>7.2324405084681311</v>
      </c>
      <c r="I885" s="23">
        <f t="shared" ref="I885:I948" si="9">LN(V68/D68)</f>
        <v>5.8550562547435998</v>
      </c>
      <c r="J885" s="23">
        <f t="shared" ref="J885:J948" si="10">LN(D68)</f>
        <v>11.114222442341186</v>
      </c>
      <c r="K885" s="1">
        <f t="shared" si="7"/>
        <v>123.52594049784047</v>
      </c>
      <c r="L885" s="7">
        <f t="shared" ref="L885:L948" si="11">LN(BE68)</f>
        <v>4.6058699411023643</v>
      </c>
    </row>
    <row r="886" spans="1:12">
      <c r="A886">
        <v>4208</v>
      </c>
      <c r="B886" t="s">
        <v>67</v>
      </c>
      <c r="C886" t="s">
        <v>74</v>
      </c>
      <c r="D886" s="6">
        <f t="shared" ref="D886:D949" si="12">AN69/D69/10</f>
        <v>113.49269391789744</v>
      </c>
      <c r="E886" s="6">
        <f t="shared" ref="E886:E949" si="13">V69/D69/10</f>
        <v>33.727703802767763</v>
      </c>
      <c r="F886" s="6">
        <f t="shared" ref="F886:F949" si="14">D886-E886</f>
        <v>79.764990115129677</v>
      </c>
      <c r="H886" s="23">
        <f t="shared" si="8"/>
        <v>7.0343235570761928</v>
      </c>
      <c r="I886" s="23">
        <f t="shared" si="9"/>
        <v>5.8209046639355702</v>
      </c>
      <c r="J886" s="23">
        <f t="shared" si="10"/>
        <v>10.445695557530787</v>
      </c>
      <c r="K886" s="1">
        <f t="shared" ref="K886:K949" si="15">J886^2</f>
        <v>109.11255568061841</v>
      </c>
      <c r="L886" s="7">
        <f t="shared" si="11"/>
        <v>4.9943704016302206</v>
      </c>
    </row>
    <row r="887" spans="1:12">
      <c r="A887">
        <v>4209</v>
      </c>
      <c r="B887" t="s">
        <v>67</v>
      </c>
      <c r="C887" t="s">
        <v>75</v>
      </c>
      <c r="D887" s="6">
        <f t="shared" si="12"/>
        <v>143.69870919881305</v>
      </c>
      <c r="E887" s="6">
        <f t="shared" si="13"/>
        <v>32.373254203758655</v>
      </c>
      <c r="F887" s="6">
        <f t="shared" si="14"/>
        <v>111.3254549950544</v>
      </c>
      <c r="H887" s="23">
        <f t="shared" si="8"/>
        <v>7.2703039034277763</v>
      </c>
      <c r="I887" s="23">
        <f t="shared" si="9"/>
        <v>5.7799176873515581</v>
      </c>
      <c r="J887" s="23">
        <f t="shared" si="10"/>
        <v>11.013039781242572</v>
      </c>
      <c r="K887" s="1">
        <f t="shared" si="15"/>
        <v>121.28704522323144</v>
      </c>
      <c r="L887" s="7">
        <f t="shared" si="11"/>
        <v>2.9780773383152703</v>
      </c>
    </row>
    <row r="888" spans="1:12">
      <c r="A888">
        <v>4211</v>
      </c>
      <c r="B888" t="s">
        <v>67</v>
      </c>
      <c r="C888" t="s">
        <v>76</v>
      </c>
      <c r="D888" s="6">
        <f t="shared" si="12"/>
        <v>133.20159647807262</v>
      </c>
      <c r="E888" s="6">
        <f t="shared" si="13"/>
        <v>31.061701458600417</v>
      </c>
      <c r="F888" s="6">
        <f t="shared" si="14"/>
        <v>102.13989501947219</v>
      </c>
      <c r="H888" s="23">
        <f t="shared" si="8"/>
        <v>7.1944488365996238</v>
      </c>
      <c r="I888" s="23">
        <f t="shared" si="9"/>
        <v>5.7385606889502405</v>
      </c>
      <c r="J888" s="23">
        <f t="shared" si="10"/>
        <v>10.629610022590025</v>
      </c>
      <c r="K888" s="1">
        <f t="shared" si="15"/>
        <v>112.98860923234632</v>
      </c>
      <c r="L888" s="7">
        <f t="shared" si="11"/>
        <v>4.1061084291423429</v>
      </c>
    </row>
    <row r="889" spans="1:12">
      <c r="A889">
        <v>4212</v>
      </c>
      <c r="B889" t="s">
        <v>67</v>
      </c>
      <c r="C889" t="s">
        <v>77</v>
      </c>
      <c r="D889" s="6">
        <f t="shared" si="12"/>
        <v>90.541948450671526</v>
      </c>
      <c r="E889" s="6">
        <f t="shared" si="13"/>
        <v>43.133913254486565</v>
      </c>
      <c r="F889" s="6">
        <f t="shared" si="14"/>
        <v>47.408035196184962</v>
      </c>
      <c r="H889" s="23">
        <f t="shared" si="8"/>
        <v>6.8083983551002252</v>
      </c>
      <c r="I889" s="23">
        <f t="shared" si="9"/>
        <v>6.0668946311513476</v>
      </c>
      <c r="J889" s="23">
        <f t="shared" si="10"/>
        <v>11.459345347267966</v>
      </c>
      <c r="K889" s="1">
        <f t="shared" si="15"/>
        <v>131.316595787952</v>
      </c>
      <c r="L889" s="7">
        <f t="shared" si="11"/>
        <v>6.2848428651046424</v>
      </c>
    </row>
    <row r="890" spans="1:12">
      <c r="A890">
        <v>4213</v>
      </c>
      <c r="B890" t="s">
        <v>67</v>
      </c>
      <c r="C890" t="s">
        <v>78</v>
      </c>
      <c r="D890" s="6">
        <f t="shared" si="12"/>
        <v>96.82412810974192</v>
      </c>
      <c r="E890" s="6">
        <f t="shared" si="13"/>
        <v>50.808136479888397</v>
      </c>
      <c r="F890" s="6">
        <f t="shared" si="14"/>
        <v>46.015991629853524</v>
      </c>
      <c r="H890" s="23">
        <f t="shared" si="8"/>
        <v>6.8754813135491739</v>
      </c>
      <c r="I890" s="23">
        <f t="shared" si="9"/>
        <v>6.2306416016800661</v>
      </c>
      <c r="J890" s="23">
        <f t="shared" si="10"/>
        <v>11.362335106337728</v>
      </c>
      <c r="K890" s="1">
        <f t="shared" si="15"/>
        <v>129.10265906871479</v>
      </c>
      <c r="L890" s="7">
        <f t="shared" si="11"/>
        <v>6.6907553171158867</v>
      </c>
    </row>
    <row r="891" spans="1:12">
      <c r="A891">
        <v>4214</v>
      </c>
      <c r="B891" t="s">
        <v>67</v>
      </c>
      <c r="C891" t="s">
        <v>79</v>
      </c>
      <c r="D891" s="6">
        <f t="shared" si="12"/>
        <v>110.58208666405585</v>
      </c>
      <c r="E891" s="6">
        <f t="shared" si="13"/>
        <v>29.09323872929577</v>
      </c>
      <c r="F891" s="6">
        <f t="shared" si="14"/>
        <v>81.488847934760088</v>
      </c>
      <c r="H891" s="23">
        <f t="shared" si="8"/>
        <v>7.0083432039017364</v>
      </c>
      <c r="I891" s="23">
        <f t="shared" si="9"/>
        <v>5.6730908941026517</v>
      </c>
      <c r="J891" s="23">
        <f t="shared" si="10"/>
        <v>10.678422071861521</v>
      </c>
      <c r="K891" s="1">
        <f t="shared" si="15"/>
        <v>114.02869794481929</v>
      </c>
      <c r="L891" s="7">
        <f t="shared" si="11"/>
        <v>4.6235993214564584</v>
      </c>
    </row>
    <row r="892" spans="1:12">
      <c r="A892">
        <v>4215</v>
      </c>
      <c r="B892" t="s">
        <v>67</v>
      </c>
      <c r="C892" t="s">
        <v>80</v>
      </c>
      <c r="D892" s="6">
        <f t="shared" si="12"/>
        <v>111.44861892674555</v>
      </c>
      <c r="E892" s="6">
        <f t="shared" si="13"/>
        <v>36.468331486182116</v>
      </c>
      <c r="F892" s="6">
        <f t="shared" si="14"/>
        <v>74.980287440563444</v>
      </c>
      <c r="H892" s="23">
        <f t="shared" si="8"/>
        <v>7.0161487608850397</v>
      </c>
      <c r="I892" s="23">
        <f t="shared" si="9"/>
        <v>5.8990293464577235</v>
      </c>
      <c r="J892" s="23">
        <f t="shared" si="10"/>
        <v>11.848361450583059</v>
      </c>
      <c r="K892" s="1">
        <f t="shared" si="15"/>
        <v>140.38366906366269</v>
      </c>
      <c r="L892" s="7">
        <f t="shared" si="11"/>
        <v>6.6805535042070732</v>
      </c>
    </row>
    <row r="893" spans="1:12">
      <c r="A893">
        <v>5201</v>
      </c>
      <c r="B893" t="s">
        <v>81</v>
      </c>
      <c r="C893" t="s">
        <v>82</v>
      </c>
      <c r="D893" s="6">
        <f t="shared" si="12"/>
        <v>137.35479053822007</v>
      </c>
      <c r="E893" s="6">
        <f t="shared" si="13"/>
        <v>36.640645165177467</v>
      </c>
      <c r="F893" s="6">
        <f t="shared" si="14"/>
        <v>100.71414537304261</v>
      </c>
      <c r="H893" s="23">
        <f t="shared" si="8"/>
        <v>7.2251523832541418</v>
      </c>
      <c r="I893" s="23">
        <f t="shared" si="9"/>
        <v>5.9037432408648609</v>
      </c>
      <c r="J893" s="23">
        <f t="shared" si="10"/>
        <v>12.712727584067173</v>
      </c>
      <c r="K893" s="1">
        <f t="shared" si="15"/>
        <v>161.61344262670238</v>
      </c>
      <c r="L893" s="7">
        <f t="shared" si="11"/>
        <v>6.8086750012814612</v>
      </c>
    </row>
    <row r="894" spans="1:12">
      <c r="A894">
        <v>5202</v>
      </c>
      <c r="B894" t="s">
        <v>81</v>
      </c>
      <c r="C894" t="s">
        <v>83</v>
      </c>
      <c r="D894" s="6">
        <f t="shared" si="12"/>
        <v>102.36448794547692</v>
      </c>
      <c r="E894" s="6">
        <f t="shared" si="13"/>
        <v>37.964423394481642</v>
      </c>
      <c r="F894" s="6">
        <f t="shared" si="14"/>
        <v>64.400064550995282</v>
      </c>
      <c r="H894" s="23">
        <f t="shared" si="8"/>
        <v>6.9311249480438741</v>
      </c>
      <c r="I894" s="23">
        <f t="shared" si="9"/>
        <v>5.9392345877256965</v>
      </c>
      <c r="J894" s="23">
        <f t="shared" si="10"/>
        <v>11.10667004464762</v>
      </c>
      <c r="K894" s="1">
        <f t="shared" si="15"/>
        <v>123.35811948067277</v>
      </c>
      <c r="L894" s="7">
        <f t="shared" si="11"/>
        <v>6.0561749284767377</v>
      </c>
    </row>
    <row r="895" spans="1:12">
      <c r="A895">
        <v>5203</v>
      </c>
      <c r="B895" t="s">
        <v>81</v>
      </c>
      <c r="C895" t="s">
        <v>84</v>
      </c>
      <c r="D895" s="6">
        <f t="shared" si="12"/>
        <v>96.553360094749877</v>
      </c>
      <c r="E895" s="6">
        <f t="shared" si="13"/>
        <v>44.43093113455749</v>
      </c>
      <c r="F895" s="6">
        <f t="shared" si="14"/>
        <v>52.122428960192387</v>
      </c>
      <c r="H895" s="23">
        <f t="shared" si="8"/>
        <v>6.8726809028658025</v>
      </c>
      <c r="I895" s="23">
        <f t="shared" si="9"/>
        <v>6.0965209670609397</v>
      </c>
      <c r="J895" s="23">
        <f t="shared" si="10"/>
        <v>11.613738657206813</v>
      </c>
      <c r="K895" s="1">
        <f t="shared" si="15"/>
        <v>134.87892559789992</v>
      </c>
      <c r="L895" s="7">
        <f t="shared" si="11"/>
        <v>6.5410877175818847</v>
      </c>
    </row>
    <row r="896" spans="1:12">
      <c r="A896">
        <v>5204</v>
      </c>
      <c r="B896" t="s">
        <v>81</v>
      </c>
      <c r="C896" t="s">
        <v>85</v>
      </c>
      <c r="D896" s="6">
        <f t="shared" si="12"/>
        <v>106.1876297251938</v>
      </c>
      <c r="E896" s="6">
        <f t="shared" si="13"/>
        <v>40.046574341526906</v>
      </c>
      <c r="F896" s="6">
        <f t="shared" si="14"/>
        <v>66.141055383666895</v>
      </c>
      <c r="H896" s="23">
        <f t="shared" si="8"/>
        <v>6.967792714087075</v>
      </c>
      <c r="I896" s="23">
        <f t="shared" si="9"/>
        <v>5.9926282283064785</v>
      </c>
      <c r="J896" s="23">
        <f t="shared" si="10"/>
        <v>11.380410698263557</v>
      </c>
      <c r="K896" s="1">
        <f t="shared" si="15"/>
        <v>129.51374766115163</v>
      </c>
      <c r="L896" s="7">
        <f t="shared" si="11"/>
        <v>6.8175022900045752</v>
      </c>
    </row>
    <row r="897" spans="1:12">
      <c r="A897">
        <v>5206</v>
      </c>
      <c r="B897" t="s">
        <v>81</v>
      </c>
      <c r="C897" t="s">
        <v>86</v>
      </c>
      <c r="D897" s="6">
        <f t="shared" si="12"/>
        <v>94.53151707456631</v>
      </c>
      <c r="E897" s="6">
        <f t="shared" si="13"/>
        <v>46.322362090041352</v>
      </c>
      <c r="F897" s="6">
        <f t="shared" si="14"/>
        <v>48.209154984524957</v>
      </c>
      <c r="H897" s="23">
        <f t="shared" si="8"/>
        <v>6.8515183859068802</v>
      </c>
      <c r="I897" s="23">
        <f t="shared" si="9"/>
        <v>6.1382099199940177</v>
      </c>
      <c r="J897" s="23">
        <f t="shared" si="10"/>
        <v>10.55708796679324</v>
      </c>
      <c r="K897" s="1">
        <f t="shared" si="15"/>
        <v>111.45210633861063</v>
      </c>
      <c r="L897" s="7">
        <f t="shared" si="11"/>
        <v>5.4839667134346657</v>
      </c>
    </row>
    <row r="898" spans="1:12">
      <c r="A898">
        <v>5207</v>
      </c>
      <c r="B898" t="s">
        <v>81</v>
      </c>
      <c r="C898" t="s">
        <v>87</v>
      </c>
      <c r="D898" s="6">
        <f t="shared" si="12"/>
        <v>90.59172169296167</v>
      </c>
      <c r="E898" s="6">
        <f t="shared" si="13"/>
        <v>47.188245375270931</v>
      </c>
      <c r="F898" s="6">
        <f t="shared" si="14"/>
        <v>43.403476317690739</v>
      </c>
      <c r="H898" s="23">
        <f t="shared" si="8"/>
        <v>6.8089479298259343</v>
      </c>
      <c r="I898" s="23">
        <f t="shared" si="9"/>
        <v>6.1567299159107645</v>
      </c>
      <c r="J898" s="23">
        <f t="shared" si="10"/>
        <v>10.994017265010882</v>
      </c>
      <c r="K898" s="1">
        <f t="shared" si="15"/>
        <v>120.86841562335735</v>
      </c>
      <c r="L898" s="7">
        <f t="shared" si="11"/>
        <v>6.6729439228002452</v>
      </c>
    </row>
    <row r="899" spans="1:12">
      <c r="A899">
        <v>5209</v>
      </c>
      <c r="B899" t="s">
        <v>81</v>
      </c>
      <c r="C899" t="s">
        <v>88</v>
      </c>
      <c r="D899" s="6">
        <f t="shared" si="12"/>
        <v>96.461803561171749</v>
      </c>
      <c r="E899" s="6">
        <f t="shared" si="13"/>
        <v>41.95336013785181</v>
      </c>
      <c r="F899" s="6">
        <f t="shared" si="14"/>
        <v>54.508443423319939</v>
      </c>
      <c r="H899" s="23">
        <f t="shared" si="8"/>
        <v>6.8717322049634113</v>
      </c>
      <c r="I899" s="23">
        <f t="shared" si="9"/>
        <v>6.0391436213372431</v>
      </c>
      <c r="J899" s="23">
        <f t="shared" si="10"/>
        <v>10.59770915569734</v>
      </c>
      <c r="K899" s="1">
        <f t="shared" si="15"/>
        <v>112.31143934875122</v>
      </c>
      <c r="L899" s="7">
        <f t="shared" si="11"/>
        <v>6.5615114555320915</v>
      </c>
    </row>
    <row r="900" spans="1:12">
      <c r="A900">
        <v>5210</v>
      </c>
      <c r="B900" t="s">
        <v>81</v>
      </c>
      <c r="C900" t="s">
        <v>89</v>
      </c>
      <c r="D900" s="6">
        <f t="shared" si="12"/>
        <v>111.15603385628178</v>
      </c>
      <c r="E900" s="6">
        <f t="shared" si="13"/>
        <v>53.172808104988668</v>
      </c>
      <c r="F900" s="6">
        <f t="shared" si="14"/>
        <v>57.983225751293112</v>
      </c>
      <c r="H900" s="23">
        <f t="shared" si="8"/>
        <v>7.013520017637374</v>
      </c>
      <c r="I900" s="23">
        <f t="shared" si="9"/>
        <v>6.2761322328262237</v>
      </c>
      <c r="J900" s="23">
        <f t="shared" si="10"/>
        <v>11.446486472413659</v>
      </c>
      <c r="K900" s="1">
        <f t="shared" si="15"/>
        <v>131.02205256314889</v>
      </c>
      <c r="L900" s="7">
        <f t="shared" si="11"/>
        <v>7.0976150188143796</v>
      </c>
    </row>
    <row r="901" spans="1:12">
      <c r="A901">
        <v>5211</v>
      </c>
      <c r="B901" t="s">
        <v>81</v>
      </c>
      <c r="C901" t="s">
        <v>90</v>
      </c>
      <c r="D901" s="6">
        <f t="shared" si="12"/>
        <v>107.38224440828485</v>
      </c>
      <c r="E901" s="6">
        <f t="shared" si="13"/>
        <v>35.078380540003863</v>
      </c>
      <c r="F901" s="6">
        <f t="shared" si="14"/>
        <v>72.303863868280985</v>
      </c>
      <c r="H901" s="23">
        <f t="shared" si="8"/>
        <v>6.9789799393185996</v>
      </c>
      <c r="I901" s="23">
        <f t="shared" si="9"/>
        <v>5.8601700946662643</v>
      </c>
      <c r="J901" s="23">
        <f t="shared" si="10"/>
        <v>10.498442905329538</v>
      </c>
      <c r="K901" s="1">
        <f t="shared" si="15"/>
        <v>110.21730343646412</v>
      </c>
      <c r="L901" s="7">
        <f t="shared" si="11"/>
        <v>4.5845592320839668</v>
      </c>
    </row>
    <row r="902" spans="1:12">
      <c r="A902">
        <v>5212</v>
      </c>
      <c r="B902" t="s">
        <v>81</v>
      </c>
      <c r="C902" t="s">
        <v>91</v>
      </c>
      <c r="D902" s="6">
        <f t="shared" si="12"/>
        <v>100.97782861519546</v>
      </c>
      <c r="E902" s="6">
        <f t="shared" si="13"/>
        <v>49.896879881483869</v>
      </c>
      <c r="F902" s="6">
        <f t="shared" si="14"/>
        <v>51.080948733711594</v>
      </c>
      <c r="H902" s="23">
        <f t="shared" si="8"/>
        <v>6.9174860670761262</v>
      </c>
      <c r="I902" s="23">
        <f t="shared" si="9"/>
        <v>6.2125435663714246</v>
      </c>
      <c r="J902" s="23">
        <f t="shared" si="10"/>
        <v>11.505165433658766</v>
      </c>
      <c r="K902" s="1">
        <f t="shared" si="15"/>
        <v>132.3688316558565</v>
      </c>
      <c r="L902" s="7">
        <f t="shared" si="11"/>
        <v>6.7646582814879137</v>
      </c>
    </row>
    <row r="903" spans="1:12">
      <c r="A903">
        <v>5213</v>
      </c>
      <c r="B903" t="s">
        <v>81</v>
      </c>
      <c r="C903" t="s">
        <v>92</v>
      </c>
      <c r="D903" s="6">
        <f t="shared" si="12"/>
        <v>99.484515677817939</v>
      </c>
      <c r="E903" s="6">
        <f t="shared" si="13"/>
        <v>54.528164121692512</v>
      </c>
      <c r="F903" s="6">
        <f t="shared" si="14"/>
        <v>44.956351556125426</v>
      </c>
      <c r="H903" s="23">
        <f t="shared" si="8"/>
        <v>6.9025871037198741</v>
      </c>
      <c r="I903" s="23">
        <f t="shared" si="9"/>
        <v>6.3013024340572183</v>
      </c>
      <c r="J903" s="23">
        <f t="shared" si="10"/>
        <v>10.666510548007066</v>
      </c>
      <c r="K903" s="1">
        <f t="shared" si="15"/>
        <v>113.77444727074599</v>
      </c>
      <c r="L903" s="7">
        <f t="shared" si="11"/>
        <v>7.04974951055347</v>
      </c>
    </row>
    <row r="904" spans="1:12">
      <c r="A904">
        <v>5214</v>
      </c>
      <c r="B904" t="s">
        <v>81</v>
      </c>
      <c r="C904" t="s">
        <v>93</v>
      </c>
      <c r="D904" s="6">
        <f t="shared" si="12"/>
        <v>124.60812495919568</v>
      </c>
      <c r="E904" s="6">
        <f t="shared" si="13"/>
        <v>51.100329699027228</v>
      </c>
      <c r="F904" s="6">
        <f t="shared" si="14"/>
        <v>73.50779526016845</v>
      </c>
      <c r="H904" s="23">
        <f t="shared" si="8"/>
        <v>7.1277589055616817</v>
      </c>
      <c r="I904" s="23">
        <f t="shared" si="9"/>
        <v>6.2363760422186481</v>
      </c>
      <c r="J904" s="23">
        <f t="shared" si="10"/>
        <v>10.3298657822245</v>
      </c>
      <c r="K904" s="1">
        <f t="shared" si="15"/>
        <v>106.70612707877258</v>
      </c>
      <c r="L904" s="7">
        <f t="shared" si="11"/>
        <v>5.4833435957491181</v>
      </c>
    </row>
    <row r="905" spans="1:12">
      <c r="A905">
        <v>5215</v>
      </c>
      <c r="B905" t="s">
        <v>81</v>
      </c>
      <c r="C905" t="s">
        <v>94</v>
      </c>
      <c r="D905" s="6">
        <f t="shared" si="12"/>
        <v>88.954004516261477</v>
      </c>
      <c r="E905" s="6">
        <f t="shared" si="13"/>
        <v>60.929209067714602</v>
      </c>
      <c r="F905" s="6">
        <f t="shared" si="14"/>
        <v>28.024795448546875</v>
      </c>
      <c r="H905" s="23">
        <f t="shared" si="8"/>
        <v>6.7907045259493168</v>
      </c>
      <c r="I905" s="23">
        <f t="shared" si="9"/>
        <v>6.4122977761709272</v>
      </c>
      <c r="J905" s="23">
        <f t="shared" si="10"/>
        <v>10.43702333732841</v>
      </c>
      <c r="K905" s="1">
        <f t="shared" si="15"/>
        <v>108.93145614393787</v>
      </c>
      <c r="L905" s="7">
        <f t="shared" si="11"/>
        <v>6.9972668611856079</v>
      </c>
    </row>
    <row r="906" spans="1:12">
      <c r="A906">
        <v>6201</v>
      </c>
      <c r="B906" t="s">
        <v>95</v>
      </c>
      <c r="C906" t="s">
        <v>96</v>
      </c>
      <c r="D906" s="6">
        <f t="shared" si="12"/>
        <v>147.87782153018716</v>
      </c>
      <c r="E906" s="6">
        <f t="shared" si="13"/>
        <v>34.140230740602902</v>
      </c>
      <c r="F906" s="6">
        <f t="shared" si="14"/>
        <v>113.73759078958426</v>
      </c>
      <c r="H906" s="23">
        <f t="shared" si="8"/>
        <v>7.2989714956190168</v>
      </c>
      <c r="I906" s="23">
        <f t="shared" si="9"/>
        <v>5.833061568996051</v>
      </c>
      <c r="J906" s="23">
        <f t="shared" si="10"/>
        <v>12.428780101768748</v>
      </c>
      <c r="K906" s="1">
        <f t="shared" si="15"/>
        <v>154.47457481812276</v>
      </c>
      <c r="L906" s="7">
        <f t="shared" si="11"/>
        <v>5.9436913656362984</v>
      </c>
    </row>
    <row r="907" spans="1:12">
      <c r="A907">
        <v>6202</v>
      </c>
      <c r="B907" t="s">
        <v>95</v>
      </c>
      <c r="C907" t="s">
        <v>97</v>
      </c>
      <c r="D907" s="6">
        <f t="shared" si="12"/>
        <v>119.61934480412171</v>
      </c>
      <c r="E907" s="6">
        <f t="shared" si="13"/>
        <v>35.710100126373092</v>
      </c>
      <c r="F907" s="6">
        <f t="shared" si="14"/>
        <v>83.909244677748617</v>
      </c>
      <c r="H907" s="23">
        <f t="shared" si="8"/>
        <v>7.0868996672849871</v>
      </c>
      <c r="I907" s="23">
        <f t="shared" si="9"/>
        <v>5.8780186584713832</v>
      </c>
      <c r="J907" s="23">
        <f t="shared" si="10"/>
        <v>11.435860818467249</v>
      </c>
      <c r="K907" s="1">
        <f t="shared" si="15"/>
        <v>130.77891265935443</v>
      </c>
      <c r="L907" s="7">
        <f t="shared" si="11"/>
        <v>6.3076247409887118</v>
      </c>
    </row>
    <row r="908" spans="1:12">
      <c r="A908">
        <v>6203</v>
      </c>
      <c r="B908" t="s">
        <v>95</v>
      </c>
      <c r="C908" t="s">
        <v>98</v>
      </c>
      <c r="D908" s="6">
        <f t="shared" si="12"/>
        <v>112.21593151128002</v>
      </c>
      <c r="E908" s="6">
        <f t="shared" si="13"/>
        <v>42.687228107059113</v>
      </c>
      <c r="F908" s="6">
        <f t="shared" si="14"/>
        <v>69.528703404220906</v>
      </c>
      <c r="H908" s="23">
        <f t="shared" si="8"/>
        <v>7.0230100680818648</v>
      </c>
      <c r="I908" s="23">
        <f t="shared" si="9"/>
        <v>6.0564848609240167</v>
      </c>
      <c r="J908" s="23">
        <f t="shared" si="10"/>
        <v>11.907693563530058</v>
      </c>
      <c r="K908" s="1">
        <f t="shared" si="15"/>
        <v>141.79316600293518</v>
      </c>
      <c r="L908" s="7">
        <f t="shared" si="11"/>
        <v>7.1789344241348934</v>
      </c>
    </row>
    <row r="909" spans="1:12">
      <c r="A909">
        <v>6204</v>
      </c>
      <c r="B909" t="s">
        <v>95</v>
      </c>
      <c r="C909" t="s">
        <v>99</v>
      </c>
      <c r="D909" s="6">
        <f t="shared" si="12"/>
        <v>121.74109247432185</v>
      </c>
      <c r="E909" s="6">
        <f t="shared" si="13"/>
        <v>40.443956577561231</v>
      </c>
      <c r="F909" s="6">
        <f t="shared" si="14"/>
        <v>81.297135896760608</v>
      </c>
      <c r="H909" s="23">
        <f t="shared" si="8"/>
        <v>7.1044816898516761</v>
      </c>
      <c r="I909" s="23">
        <f t="shared" si="9"/>
        <v>6.0025023205790955</v>
      </c>
      <c r="J909" s="23">
        <f t="shared" si="10"/>
        <v>11.707702463031529</v>
      </c>
      <c r="K909" s="1">
        <f t="shared" si="15"/>
        <v>137.07029696287452</v>
      </c>
      <c r="L909" s="7">
        <f t="shared" si="11"/>
        <v>6.4015688773645714</v>
      </c>
    </row>
    <row r="910" spans="1:12">
      <c r="A910">
        <v>6205</v>
      </c>
      <c r="B910" t="s">
        <v>95</v>
      </c>
      <c r="C910" t="s">
        <v>100</v>
      </c>
      <c r="D910" s="6">
        <f t="shared" si="12"/>
        <v>117.3381390225798</v>
      </c>
      <c r="E910" s="6">
        <f t="shared" si="13"/>
        <v>38.39088188109092</v>
      </c>
      <c r="F910" s="6">
        <f t="shared" si="14"/>
        <v>78.947257141488876</v>
      </c>
      <c r="H910" s="23">
        <f t="shared" si="8"/>
        <v>7.0676449366640997</v>
      </c>
      <c r="I910" s="23">
        <f t="shared" si="9"/>
        <v>5.9504050733785139</v>
      </c>
      <c r="J910" s="23">
        <f t="shared" si="10"/>
        <v>10.639766059056678</v>
      </c>
      <c r="K910" s="1">
        <f t="shared" si="15"/>
        <v>113.20462179145447</v>
      </c>
      <c r="L910" s="7">
        <f t="shared" si="11"/>
        <v>5.4075304515213531</v>
      </c>
    </row>
    <row r="911" spans="1:12">
      <c r="A911">
        <v>6206</v>
      </c>
      <c r="B911" t="s">
        <v>95</v>
      </c>
      <c r="C911" t="s">
        <v>101</v>
      </c>
      <c r="D911" s="6">
        <f t="shared" si="12"/>
        <v>124.68614198023867</v>
      </c>
      <c r="E911" s="6">
        <f t="shared" si="13"/>
        <v>38.677299591538691</v>
      </c>
      <c r="F911" s="6">
        <f t="shared" si="14"/>
        <v>86.008842388699975</v>
      </c>
      <c r="H911" s="23">
        <f t="shared" si="8"/>
        <v>7.1283848086323598</v>
      </c>
      <c r="I911" s="23">
        <f t="shared" si="9"/>
        <v>5.9578379470659808</v>
      </c>
      <c r="J911" s="23">
        <f t="shared" si="10"/>
        <v>10.687914072695598</v>
      </c>
      <c r="K911" s="1">
        <f t="shared" si="15"/>
        <v>114.23150722532461</v>
      </c>
      <c r="L911" s="7">
        <f t="shared" si="11"/>
        <v>4.9350493071396606</v>
      </c>
    </row>
    <row r="912" spans="1:12">
      <c r="A912">
        <v>6207</v>
      </c>
      <c r="B912" t="s">
        <v>95</v>
      </c>
      <c r="C912" t="s">
        <v>102</v>
      </c>
      <c r="D912" s="6">
        <f t="shared" si="12"/>
        <v>116.92248858138969</v>
      </c>
      <c r="E912" s="6">
        <f t="shared" si="13"/>
        <v>35.838190859706494</v>
      </c>
      <c r="F912" s="6">
        <f t="shared" si="14"/>
        <v>81.084297721683186</v>
      </c>
      <c r="H912" s="23">
        <f t="shared" si="8"/>
        <v>7.0640963174904776</v>
      </c>
      <c r="I912" s="23">
        <f t="shared" si="9"/>
        <v>5.881599201581909</v>
      </c>
      <c r="J912" s="23">
        <f t="shared" si="10"/>
        <v>10.518700218288165</v>
      </c>
      <c r="K912" s="1">
        <f t="shared" si="15"/>
        <v>110.6430542822155</v>
      </c>
      <c r="L912" s="7">
        <f t="shared" si="11"/>
        <v>5.4845894430863416</v>
      </c>
    </row>
    <row r="913" spans="1:12">
      <c r="A913">
        <v>6208</v>
      </c>
      <c r="B913" t="s">
        <v>95</v>
      </c>
      <c r="C913" t="s">
        <v>103</v>
      </c>
      <c r="D913" s="6">
        <f t="shared" si="12"/>
        <v>111.38154093635846</v>
      </c>
      <c r="E913" s="6">
        <f t="shared" si="13"/>
        <v>42.555266597406082</v>
      </c>
      <c r="F913" s="6">
        <f t="shared" si="14"/>
        <v>68.826274338952373</v>
      </c>
      <c r="H913" s="23">
        <f t="shared" si="8"/>
        <v>7.0155467060065213</v>
      </c>
      <c r="I913" s="23">
        <f t="shared" si="9"/>
        <v>6.053388714676136</v>
      </c>
      <c r="J913" s="23">
        <f t="shared" si="10"/>
        <v>10.303571541691813</v>
      </c>
      <c r="K913" s="1">
        <f t="shared" si="15"/>
        <v>106.16358651476141</v>
      </c>
      <c r="L913" s="7">
        <f t="shared" si="11"/>
        <v>5.2823404120248956</v>
      </c>
    </row>
    <row r="914" spans="1:12">
      <c r="A914">
        <v>6209</v>
      </c>
      <c r="B914" t="s">
        <v>95</v>
      </c>
      <c r="C914" t="s">
        <v>104</v>
      </c>
      <c r="D914" s="6">
        <f t="shared" si="12"/>
        <v>122.41002277193749</v>
      </c>
      <c r="E914" s="6">
        <f t="shared" si="13"/>
        <v>47.078531989893001</v>
      </c>
      <c r="F914" s="6">
        <f t="shared" si="14"/>
        <v>75.331490782044483</v>
      </c>
      <c r="H914" s="23">
        <f t="shared" si="8"/>
        <v>7.1099613451114916</v>
      </c>
      <c r="I914" s="23">
        <f t="shared" si="9"/>
        <v>6.154402193716737</v>
      </c>
      <c r="J914" s="23">
        <f t="shared" si="10"/>
        <v>10.37527084723745</v>
      </c>
      <c r="K914" s="1">
        <f t="shared" si="15"/>
        <v>107.64624515353532</v>
      </c>
      <c r="L914" s="7">
        <f t="shared" si="11"/>
        <v>5.3691951271814737</v>
      </c>
    </row>
    <row r="915" spans="1:12">
      <c r="A915">
        <v>6210</v>
      </c>
      <c r="B915" t="s">
        <v>95</v>
      </c>
      <c r="C915" t="s">
        <v>105</v>
      </c>
      <c r="D915" s="6">
        <f t="shared" si="12"/>
        <v>129.88255422528502</v>
      </c>
      <c r="E915" s="6">
        <f t="shared" si="13"/>
        <v>31.788189526501316</v>
      </c>
      <c r="F915" s="6">
        <f t="shared" si="14"/>
        <v>98.094364698783707</v>
      </c>
      <c r="H915" s="23">
        <f t="shared" si="8"/>
        <v>7.1692157060753923</v>
      </c>
      <c r="I915" s="23">
        <f t="shared" si="9"/>
        <v>5.7616799152569644</v>
      </c>
      <c r="J915" s="23">
        <f t="shared" si="10"/>
        <v>11.050540738037729</v>
      </c>
      <c r="K915" s="1">
        <f t="shared" si="15"/>
        <v>122.11445060303143</v>
      </c>
      <c r="L915" s="7">
        <f t="shared" si="11"/>
        <v>4.7274763103720598</v>
      </c>
    </row>
    <row r="916" spans="1:12">
      <c r="A916">
        <v>6211</v>
      </c>
      <c r="B916" t="s">
        <v>95</v>
      </c>
      <c r="C916" t="s">
        <v>106</v>
      </c>
      <c r="D916" s="6">
        <f t="shared" si="12"/>
        <v>124.94160703604423</v>
      </c>
      <c r="E916" s="6">
        <f t="shared" si="13"/>
        <v>37.419216198852432</v>
      </c>
      <c r="F916" s="6">
        <f t="shared" si="14"/>
        <v>87.522390837191807</v>
      </c>
      <c r="H916" s="23">
        <f t="shared" si="8"/>
        <v>7.1304315774390847</v>
      </c>
      <c r="I916" s="23">
        <f t="shared" si="9"/>
        <v>5.9247694675717781</v>
      </c>
      <c r="J916" s="23">
        <f t="shared" si="10"/>
        <v>10.717501896825297</v>
      </c>
      <c r="K916" s="1">
        <f t="shared" si="15"/>
        <v>114.86484690845384</v>
      </c>
      <c r="L916" s="7">
        <f t="shared" si="11"/>
        <v>5.3335397122577977</v>
      </c>
    </row>
    <row r="917" spans="1:12">
      <c r="A917">
        <v>6212</v>
      </c>
      <c r="B917" t="s">
        <v>95</v>
      </c>
      <c r="C917" t="s">
        <v>107</v>
      </c>
      <c r="D917" s="6">
        <f t="shared" si="12"/>
        <v>97.750323421076274</v>
      </c>
      <c r="E917" s="6">
        <f t="shared" si="13"/>
        <v>57.66673704069715</v>
      </c>
      <c r="F917" s="6">
        <f t="shared" si="14"/>
        <v>40.083586380379124</v>
      </c>
      <c r="H917" s="23">
        <f t="shared" si="8"/>
        <v>6.8850016005095593</v>
      </c>
      <c r="I917" s="23">
        <f t="shared" si="9"/>
        <v>6.3572656191818808</v>
      </c>
      <c r="J917" s="23">
        <f t="shared" si="10"/>
        <v>10.010636468053171</v>
      </c>
      <c r="K917" s="1">
        <f t="shared" si="15"/>
        <v>100.21284249551607</v>
      </c>
      <c r="L917" s="7">
        <f t="shared" si="11"/>
        <v>5.9197536995539819</v>
      </c>
    </row>
    <row r="918" spans="1:12">
      <c r="A918">
        <v>6213</v>
      </c>
      <c r="B918" t="s">
        <v>95</v>
      </c>
      <c r="C918" t="s">
        <v>108</v>
      </c>
      <c r="D918" s="6">
        <f t="shared" si="12"/>
        <v>110.27451917793164</v>
      </c>
      <c r="E918" s="6">
        <f t="shared" si="13"/>
        <v>42.765152764040003</v>
      </c>
      <c r="F918" s="6">
        <f t="shared" si="14"/>
        <v>67.509366413891627</v>
      </c>
      <c r="H918" s="23">
        <f t="shared" si="8"/>
        <v>7.0055579787663538</v>
      </c>
      <c r="I918" s="23">
        <f t="shared" si="9"/>
        <v>6.0583086761948524</v>
      </c>
      <c r="J918" s="23">
        <f t="shared" si="10"/>
        <v>10.502214157476581</v>
      </c>
      <c r="K918" s="1">
        <f t="shared" si="15"/>
        <v>110.29650220950154</v>
      </c>
      <c r="L918" s="7">
        <f t="shared" si="11"/>
        <v>5.0795392727434665</v>
      </c>
    </row>
    <row r="919" spans="1:12">
      <c r="A919">
        <v>7201</v>
      </c>
      <c r="B919" t="s">
        <v>109</v>
      </c>
      <c r="C919" t="s">
        <v>110</v>
      </c>
      <c r="D919" s="6">
        <f t="shared" si="12"/>
        <v>139.56049818577404</v>
      </c>
      <c r="E919" s="6">
        <f t="shared" si="13"/>
        <v>31.129754995033682</v>
      </c>
      <c r="F919" s="6">
        <f t="shared" si="14"/>
        <v>108.43074319074036</v>
      </c>
      <c r="H919" s="23">
        <f t="shared" si="8"/>
        <v>7.2410832789950845</v>
      </c>
      <c r="I919" s="23">
        <f t="shared" si="9"/>
        <v>5.7407492070354049</v>
      </c>
      <c r="J919" s="23">
        <f t="shared" si="10"/>
        <v>12.598094462830483</v>
      </c>
      <c r="K919" s="1">
        <f t="shared" si="15"/>
        <v>158.71198409440007</v>
      </c>
      <c r="L919" s="7">
        <f t="shared" si="11"/>
        <v>6.6434511341628388</v>
      </c>
    </row>
    <row r="920" spans="1:12">
      <c r="A920">
        <v>7202</v>
      </c>
      <c r="B920" t="s">
        <v>109</v>
      </c>
      <c r="C920" t="s">
        <v>111</v>
      </c>
      <c r="D920" s="6">
        <f t="shared" si="12"/>
        <v>121.74062097176791</v>
      </c>
      <c r="E920" s="6">
        <f t="shared" si="13"/>
        <v>33.860993674045702</v>
      </c>
      <c r="F920" s="6">
        <f t="shared" si="14"/>
        <v>87.879627297722209</v>
      </c>
      <c r="H920" s="23">
        <f t="shared" si="8"/>
        <v>7.1044778168499025</v>
      </c>
      <c r="I920" s="23">
        <f t="shared" si="9"/>
        <v>5.824848815814379</v>
      </c>
      <c r="J920" s="23">
        <f t="shared" si="10"/>
        <v>11.807153565354481</v>
      </c>
      <c r="K920" s="1">
        <f t="shared" si="15"/>
        <v>139.40887531586304</v>
      </c>
      <c r="L920" s="7">
        <f t="shared" si="11"/>
        <v>5.9481133150948144</v>
      </c>
    </row>
    <row r="921" spans="1:12">
      <c r="A921">
        <v>7203</v>
      </c>
      <c r="B921" t="s">
        <v>109</v>
      </c>
      <c r="C921" t="s">
        <v>112</v>
      </c>
      <c r="D921" s="6">
        <f t="shared" si="12"/>
        <v>135.42445652503838</v>
      </c>
      <c r="E921" s="6">
        <f t="shared" si="13"/>
        <v>35.080641910555038</v>
      </c>
      <c r="F921" s="6">
        <f t="shared" si="14"/>
        <v>100.34381461448334</v>
      </c>
      <c r="H921" s="23">
        <f t="shared" si="8"/>
        <v>7.2109990614233537</v>
      </c>
      <c r="I921" s="23">
        <f t="shared" si="9"/>
        <v>5.8602345588070968</v>
      </c>
      <c r="J921" s="23">
        <f t="shared" si="10"/>
        <v>12.705192017716127</v>
      </c>
      <c r="K921" s="1">
        <f t="shared" si="15"/>
        <v>161.42190420703761</v>
      </c>
      <c r="L921" s="7">
        <f t="shared" si="11"/>
        <v>6.6294425105343029</v>
      </c>
    </row>
    <row r="922" spans="1:12">
      <c r="A922">
        <v>7204</v>
      </c>
      <c r="B922" t="s">
        <v>109</v>
      </c>
      <c r="C922" t="s">
        <v>113</v>
      </c>
      <c r="D922" s="6">
        <f t="shared" si="12"/>
        <v>122.15664644190645</v>
      </c>
      <c r="E922" s="6">
        <f t="shared" si="13"/>
        <v>32.684571985504064</v>
      </c>
      <c r="F922" s="6">
        <f t="shared" si="14"/>
        <v>89.472074456402382</v>
      </c>
      <c r="H922" s="23">
        <f t="shared" si="8"/>
        <v>7.1078893013493669</v>
      </c>
      <c r="I922" s="23">
        <f t="shared" si="9"/>
        <v>5.789488254837738</v>
      </c>
      <c r="J922" s="23">
        <f t="shared" si="10"/>
        <v>12.805568270008663</v>
      </c>
      <c r="K922" s="1">
        <f t="shared" si="15"/>
        <v>163.98257871785268</v>
      </c>
      <c r="L922" s="7">
        <f t="shared" si="11"/>
        <v>7.1158664074623852</v>
      </c>
    </row>
    <row r="923" spans="1:12">
      <c r="A923">
        <v>7205</v>
      </c>
      <c r="B923" t="s">
        <v>109</v>
      </c>
      <c r="C923" t="s">
        <v>114</v>
      </c>
      <c r="D923" s="6">
        <f t="shared" si="12"/>
        <v>123.65436965245704</v>
      </c>
      <c r="E923" s="6">
        <f t="shared" si="13"/>
        <v>40.890464147800408</v>
      </c>
      <c r="F923" s="6">
        <f t="shared" si="14"/>
        <v>82.763905504656634</v>
      </c>
      <c r="H923" s="23">
        <f t="shared" si="8"/>
        <v>7.1200754252166227</v>
      </c>
      <c r="I923" s="23">
        <f t="shared" si="9"/>
        <v>6.013481978438489</v>
      </c>
      <c r="J923" s="23">
        <f t="shared" si="10"/>
        <v>11.097940183477904</v>
      </c>
      <c r="K923" s="1">
        <f t="shared" si="15"/>
        <v>123.16427631605359</v>
      </c>
      <c r="L923" s="7">
        <f t="shared" si="11"/>
        <v>5.7212948997408324</v>
      </c>
    </row>
    <row r="924" spans="1:12">
      <c r="A924">
        <v>7207</v>
      </c>
      <c r="B924" t="s">
        <v>109</v>
      </c>
      <c r="C924" t="s">
        <v>115</v>
      </c>
      <c r="D924" s="6">
        <f t="shared" si="12"/>
        <v>114.65651026686342</v>
      </c>
      <c r="E924" s="6">
        <f t="shared" si="13"/>
        <v>37.325135682665135</v>
      </c>
      <c r="F924" s="6">
        <f t="shared" si="14"/>
        <v>77.331374584198286</v>
      </c>
      <c r="H924" s="23">
        <f t="shared" si="8"/>
        <v>7.0445258845223941</v>
      </c>
      <c r="I924" s="23">
        <f t="shared" si="9"/>
        <v>5.9222520715812159</v>
      </c>
      <c r="J924" s="23">
        <f t="shared" si="10"/>
        <v>11.289356823317922</v>
      </c>
      <c r="K924" s="1">
        <f t="shared" si="15"/>
        <v>127.44957748419492</v>
      </c>
      <c r="L924" s="7">
        <f t="shared" si="11"/>
        <v>5.633181167472654</v>
      </c>
    </row>
    <row r="925" spans="1:12">
      <c r="A925">
        <v>7208</v>
      </c>
      <c r="B925" t="s">
        <v>109</v>
      </c>
      <c r="C925" t="s">
        <v>116</v>
      </c>
      <c r="D925" s="6">
        <f t="shared" si="12"/>
        <v>101.34415628790597</v>
      </c>
      <c r="E925" s="6">
        <f t="shared" si="13"/>
        <v>45.265258913775135</v>
      </c>
      <c r="F925" s="6">
        <f t="shared" si="14"/>
        <v>56.07889737413084</v>
      </c>
      <c r="H925" s="23">
        <f t="shared" si="8"/>
        <v>6.9211073055016152</v>
      </c>
      <c r="I925" s="23">
        <f t="shared" si="9"/>
        <v>6.1151249198603566</v>
      </c>
      <c r="J925" s="23">
        <f t="shared" si="10"/>
        <v>10.977345976738009</v>
      </c>
      <c r="K925" s="1">
        <f t="shared" si="15"/>
        <v>120.50212469300615</v>
      </c>
      <c r="L925" s="7">
        <f t="shared" si="11"/>
        <v>6.3183733423103714</v>
      </c>
    </row>
    <row r="926" spans="1:12">
      <c r="A926">
        <v>7209</v>
      </c>
      <c r="B926" t="s">
        <v>109</v>
      </c>
      <c r="C926" t="s">
        <v>117</v>
      </c>
      <c r="D926" s="6">
        <f t="shared" si="12"/>
        <v>112.56590805759031</v>
      </c>
      <c r="E926" s="6">
        <f t="shared" si="13"/>
        <v>36.089118464258647</v>
      </c>
      <c r="F926" s="6">
        <f t="shared" si="14"/>
        <v>76.476789593331659</v>
      </c>
      <c r="H926" s="23">
        <f t="shared" si="8"/>
        <v>7.0261239924965588</v>
      </c>
      <c r="I926" s="23">
        <f t="shared" si="9"/>
        <v>5.8885764853115932</v>
      </c>
      <c r="J926" s="23">
        <f t="shared" si="10"/>
        <v>10.586331840100176</v>
      </c>
      <c r="K926" s="1">
        <f t="shared" si="15"/>
        <v>112.07042182871876</v>
      </c>
      <c r="L926" s="7">
        <f t="shared" si="11"/>
        <v>5.2865989735938381</v>
      </c>
    </row>
    <row r="927" spans="1:12">
      <c r="A927">
        <v>7210</v>
      </c>
      <c r="B927" t="s">
        <v>109</v>
      </c>
      <c r="C927" t="s">
        <v>118</v>
      </c>
      <c r="D927" s="6">
        <f t="shared" si="12"/>
        <v>109.54951586026752</v>
      </c>
      <c r="E927" s="6">
        <f t="shared" si="13"/>
        <v>40.631761067659468</v>
      </c>
      <c r="F927" s="6">
        <f t="shared" si="14"/>
        <v>68.917754792608051</v>
      </c>
      <c r="H927" s="23">
        <f t="shared" si="8"/>
        <v>6.9989617396763038</v>
      </c>
      <c r="I927" s="23">
        <f t="shared" si="9"/>
        <v>6.0071351460774789</v>
      </c>
      <c r="J927" s="23">
        <f t="shared" si="10"/>
        <v>11.106655032675572</v>
      </c>
      <c r="K927" s="1">
        <f t="shared" si="15"/>
        <v>123.35778601485762</v>
      </c>
      <c r="L927" s="7">
        <f t="shared" si="11"/>
        <v>5.8425294093316609</v>
      </c>
    </row>
    <row r="928" spans="1:12">
      <c r="A928">
        <v>7211</v>
      </c>
      <c r="B928" t="s">
        <v>109</v>
      </c>
      <c r="C928" t="s">
        <v>119</v>
      </c>
      <c r="D928" s="6">
        <f t="shared" si="12"/>
        <v>95.638510605762718</v>
      </c>
      <c r="E928" s="6">
        <f t="shared" si="13"/>
        <v>48.24331869716233</v>
      </c>
      <c r="F928" s="6">
        <f t="shared" si="14"/>
        <v>47.395191908600388</v>
      </c>
      <c r="H928" s="23">
        <f t="shared" si="8"/>
        <v>6.8631606625411488</v>
      </c>
      <c r="I928" s="23">
        <f t="shared" si="9"/>
        <v>6.1788424385931533</v>
      </c>
      <c r="J928" s="23">
        <f t="shared" si="10"/>
        <v>10.731537060559845</v>
      </c>
      <c r="K928" s="1">
        <f t="shared" si="15"/>
        <v>115.16588768216943</v>
      </c>
      <c r="L928" s="7">
        <f t="shared" si="11"/>
        <v>6.1275239915150781</v>
      </c>
    </row>
    <row r="929" spans="1:12">
      <c r="A929">
        <v>7212</v>
      </c>
      <c r="B929" t="s">
        <v>109</v>
      </c>
      <c r="C929" t="s">
        <v>120</v>
      </c>
      <c r="D929" s="6">
        <f t="shared" si="12"/>
        <v>116.2761934531331</v>
      </c>
      <c r="E929" s="6">
        <f t="shared" si="13"/>
        <v>40.302678868331093</v>
      </c>
      <c r="F929" s="6">
        <f t="shared" si="14"/>
        <v>75.973514584802018</v>
      </c>
      <c r="H929" s="23">
        <f t="shared" si="8"/>
        <v>7.0585534321077184</v>
      </c>
      <c r="I929" s="23">
        <f t="shared" si="9"/>
        <v>5.9990030328970212</v>
      </c>
      <c r="J929" s="23">
        <f t="shared" si="10"/>
        <v>11.227653818439656</v>
      </c>
      <c r="K929" s="1">
        <f t="shared" si="15"/>
        <v>126.06021026672258</v>
      </c>
      <c r="L929" s="7">
        <f t="shared" si="11"/>
        <v>5.9877074982302698</v>
      </c>
    </row>
    <row r="930" spans="1:12">
      <c r="A930">
        <v>7213</v>
      </c>
      <c r="B930" t="s">
        <v>109</v>
      </c>
      <c r="C930" t="s">
        <v>37</v>
      </c>
      <c r="D930" s="6">
        <f t="shared" si="12"/>
        <v>109.08166279341592</v>
      </c>
      <c r="E930" s="6">
        <f t="shared" si="13"/>
        <v>35.968420401259607</v>
      </c>
      <c r="F930" s="6">
        <f t="shared" si="14"/>
        <v>73.113242392156309</v>
      </c>
      <c r="H930" s="23">
        <f t="shared" si="8"/>
        <v>6.994681894652607</v>
      </c>
      <c r="I930" s="23">
        <f t="shared" si="9"/>
        <v>5.8852264353992449</v>
      </c>
      <c r="J930" s="23">
        <f t="shared" si="10"/>
        <v>11.194385480131949</v>
      </c>
      <c r="K930" s="1">
        <f t="shared" si="15"/>
        <v>125.314266277789</v>
      </c>
      <c r="L930" s="7">
        <f t="shared" si="11"/>
        <v>5.5801071132949795</v>
      </c>
    </row>
    <row r="931" spans="1:12">
      <c r="A931">
        <v>7214</v>
      </c>
      <c r="B931" t="s">
        <v>109</v>
      </c>
      <c r="C931" t="s">
        <v>121</v>
      </c>
      <c r="D931" s="6">
        <f t="shared" si="12"/>
        <v>115.75364778278247</v>
      </c>
      <c r="E931" s="6">
        <f t="shared" si="13"/>
        <v>38.774081710334329</v>
      </c>
      <c r="F931" s="6">
        <f t="shared" si="14"/>
        <v>76.979566072448137</v>
      </c>
      <c r="H931" s="23">
        <f t="shared" si="8"/>
        <v>7.0540492997859179</v>
      </c>
      <c r="I931" s="23">
        <f t="shared" si="9"/>
        <v>5.9603371192574333</v>
      </c>
      <c r="J931" s="23">
        <f t="shared" si="10"/>
        <v>10.358567881186488</v>
      </c>
      <c r="K931" s="1">
        <f t="shared" si="15"/>
        <v>107.29992854914833</v>
      </c>
      <c r="L931" s="7">
        <f t="shared" si="11"/>
        <v>4.4766547637526637</v>
      </c>
    </row>
    <row r="932" spans="1:12">
      <c r="A932">
        <v>8201</v>
      </c>
      <c r="B932" t="s">
        <v>122</v>
      </c>
      <c r="C932" t="s">
        <v>123</v>
      </c>
      <c r="D932" s="6">
        <f t="shared" si="12"/>
        <v>154.13576361150371</v>
      </c>
      <c r="E932" s="6">
        <f t="shared" si="13"/>
        <v>32.576666487433172</v>
      </c>
      <c r="F932" s="6">
        <f t="shared" si="14"/>
        <v>121.55909712407053</v>
      </c>
      <c r="H932" s="23">
        <f t="shared" si="8"/>
        <v>7.3404188889354725</v>
      </c>
      <c r="I932" s="23">
        <f t="shared" si="9"/>
        <v>5.7861813731747826</v>
      </c>
      <c r="J932" s="23">
        <f t="shared" si="10"/>
        <v>12.469851293900396</v>
      </c>
      <c r="K932" s="1">
        <f t="shared" si="15"/>
        <v>155.49719129198937</v>
      </c>
      <c r="L932" s="7">
        <f t="shared" si="11"/>
        <v>5.3818769596469673</v>
      </c>
    </row>
    <row r="933" spans="1:12">
      <c r="A933">
        <v>8202</v>
      </c>
      <c r="B933" t="s">
        <v>122</v>
      </c>
      <c r="C933" t="s">
        <v>124</v>
      </c>
      <c r="D933" s="6">
        <f t="shared" si="12"/>
        <v>146.4555457234232</v>
      </c>
      <c r="E933" s="6">
        <f t="shared" si="13"/>
        <v>32.892441868853247</v>
      </c>
      <c r="F933" s="6">
        <f t="shared" si="14"/>
        <v>113.56310385456996</v>
      </c>
      <c r="H933" s="23">
        <f t="shared" si="8"/>
        <v>7.2893070332423457</v>
      </c>
      <c r="I933" s="23">
        <f t="shared" si="9"/>
        <v>5.7958279939433019</v>
      </c>
      <c r="J933" s="23">
        <f t="shared" si="10"/>
        <v>12.244980809845154</v>
      </c>
      <c r="K933" s="1">
        <f t="shared" si="15"/>
        <v>149.9395550334761</v>
      </c>
      <c r="L933" s="7">
        <f t="shared" si="11"/>
        <v>5.4185418638544052</v>
      </c>
    </row>
    <row r="934" spans="1:12">
      <c r="A934">
        <v>8203</v>
      </c>
      <c r="B934" t="s">
        <v>122</v>
      </c>
      <c r="C934" t="s">
        <v>125</v>
      </c>
      <c r="D934" s="6">
        <f t="shared" si="12"/>
        <v>158.29871358987526</v>
      </c>
      <c r="E934" s="6">
        <f t="shared" si="13"/>
        <v>28.88913489959895</v>
      </c>
      <c r="F934" s="6">
        <f t="shared" si="14"/>
        <v>129.40957869027631</v>
      </c>
      <c r="H934" s="23">
        <f t="shared" si="8"/>
        <v>7.3670689334416455</v>
      </c>
      <c r="I934" s="23">
        <f t="shared" si="9"/>
        <v>5.6660506623924434</v>
      </c>
      <c r="J934" s="23">
        <f t="shared" si="10"/>
        <v>11.878415442090192</v>
      </c>
      <c r="K934" s="1">
        <f t="shared" si="15"/>
        <v>141.09675341488673</v>
      </c>
      <c r="L934" s="7">
        <f t="shared" si="11"/>
        <v>4.8121030512543195</v>
      </c>
    </row>
    <row r="935" spans="1:12">
      <c r="A935">
        <v>8204</v>
      </c>
      <c r="B935" t="s">
        <v>122</v>
      </c>
      <c r="C935" t="s">
        <v>126</v>
      </c>
      <c r="D935" s="6">
        <f t="shared" si="12"/>
        <v>134.71925347281189</v>
      </c>
      <c r="E935" s="6">
        <f t="shared" si="13"/>
        <v>26.657401080052985</v>
      </c>
      <c r="F935" s="6">
        <f t="shared" si="14"/>
        <v>108.06185239275891</v>
      </c>
      <c r="H935" s="23">
        <f t="shared" si="8"/>
        <v>7.2057781021485692</v>
      </c>
      <c r="I935" s="23">
        <f t="shared" si="9"/>
        <v>5.5856519191237668</v>
      </c>
      <c r="J935" s="23">
        <f t="shared" si="10"/>
        <v>11.899649382259152</v>
      </c>
      <c r="K935" s="1">
        <f t="shared" si="15"/>
        <v>141.60165542070064</v>
      </c>
      <c r="L935" s="7">
        <f t="shared" si="11"/>
        <v>4.8168887196328338</v>
      </c>
    </row>
    <row r="936" spans="1:12">
      <c r="A936">
        <v>8205</v>
      </c>
      <c r="B936" t="s">
        <v>122</v>
      </c>
      <c r="C936" t="s">
        <v>127</v>
      </c>
      <c r="D936" s="6">
        <f t="shared" si="12"/>
        <v>126.11792088184768</v>
      </c>
      <c r="E936" s="6">
        <f t="shared" si="13"/>
        <v>32.221422265699559</v>
      </c>
      <c r="F936" s="6">
        <f t="shared" si="14"/>
        <v>93.896498616148122</v>
      </c>
      <c r="H936" s="23">
        <f t="shared" si="8"/>
        <v>7.1398024422975324</v>
      </c>
      <c r="I936" s="23">
        <f t="shared" si="9"/>
        <v>5.77521661209326</v>
      </c>
      <c r="J936" s="23">
        <f t="shared" si="10"/>
        <v>11.336474641648001</v>
      </c>
      <c r="K936" s="1">
        <f t="shared" si="15"/>
        <v>128.51565730072818</v>
      </c>
      <c r="L936" s="7">
        <f t="shared" si="11"/>
        <v>5.373517599110972</v>
      </c>
    </row>
    <row r="937" spans="1:12">
      <c r="A937">
        <v>8207</v>
      </c>
      <c r="B937" t="s">
        <v>122</v>
      </c>
      <c r="C937" t="s">
        <v>128</v>
      </c>
      <c r="D937" s="6">
        <f t="shared" si="12"/>
        <v>126.72023355800461</v>
      </c>
      <c r="E937" s="6">
        <f t="shared" si="13"/>
        <v>29.679372172051892</v>
      </c>
      <c r="F937" s="6">
        <f t="shared" si="14"/>
        <v>97.040861385952724</v>
      </c>
      <c r="H937" s="23">
        <f t="shared" si="8"/>
        <v>7.1445668641614031</v>
      </c>
      <c r="I937" s="23">
        <f t="shared" si="9"/>
        <v>5.6930373578367393</v>
      </c>
      <c r="J937" s="23">
        <f t="shared" si="10"/>
        <v>10.882997185231837</v>
      </c>
      <c r="K937" s="1">
        <f t="shared" si="15"/>
        <v>118.43962773376408</v>
      </c>
      <c r="L937" s="7">
        <f t="shared" si="11"/>
        <v>4.1872275563688142</v>
      </c>
    </row>
    <row r="938" spans="1:12">
      <c r="A938">
        <v>8208</v>
      </c>
      <c r="B938" t="s">
        <v>122</v>
      </c>
      <c r="C938" t="s">
        <v>129</v>
      </c>
      <c r="D938" s="6">
        <f t="shared" si="12"/>
        <v>154.1038669487541</v>
      </c>
      <c r="E938" s="6">
        <f t="shared" si="13"/>
        <v>29.70356265998015</v>
      </c>
      <c r="F938" s="6">
        <f t="shared" si="14"/>
        <v>124.40030428877395</v>
      </c>
      <c r="H938" s="23">
        <f t="shared" si="8"/>
        <v>7.3402119287674665</v>
      </c>
      <c r="I938" s="23">
        <f t="shared" si="9"/>
        <v>5.6938520864901747</v>
      </c>
      <c r="J938" s="23">
        <f t="shared" si="10"/>
        <v>11.245986753656346</v>
      </c>
      <c r="K938" s="1">
        <f t="shared" si="15"/>
        <v>126.472218063414</v>
      </c>
      <c r="L938" s="7">
        <f t="shared" si="11"/>
        <v>4.3592696475512653</v>
      </c>
    </row>
    <row r="939" spans="1:12">
      <c r="A939">
        <v>8210</v>
      </c>
      <c r="B939" t="s">
        <v>122</v>
      </c>
      <c r="C939" t="s">
        <v>130</v>
      </c>
      <c r="D939" s="6">
        <f t="shared" si="12"/>
        <v>124.47732982700165</v>
      </c>
      <c r="E939" s="6">
        <f t="shared" si="13"/>
        <v>34.846366165348172</v>
      </c>
      <c r="F939" s="6">
        <f t="shared" si="14"/>
        <v>89.630963661653482</v>
      </c>
      <c r="H939" s="23">
        <f t="shared" si="8"/>
        <v>7.1267087025754989</v>
      </c>
      <c r="I939" s="23">
        <f t="shared" si="9"/>
        <v>5.8535339540422919</v>
      </c>
      <c r="J939" s="23">
        <f t="shared" si="10"/>
        <v>10.736657511015901</v>
      </c>
      <c r="K939" s="1">
        <f t="shared" si="15"/>
        <v>115.27581450885415</v>
      </c>
      <c r="L939" s="7">
        <f t="shared" si="11"/>
        <v>4.392966574712216</v>
      </c>
    </row>
    <row r="940" spans="1:12">
      <c r="A940">
        <v>8211</v>
      </c>
      <c r="B940" t="s">
        <v>122</v>
      </c>
      <c r="C940" t="s">
        <v>131</v>
      </c>
      <c r="D940" s="6">
        <f t="shared" si="12"/>
        <v>129.00675878320482</v>
      </c>
      <c r="E940" s="6">
        <f t="shared" si="13"/>
        <v>37.412539784551356</v>
      </c>
      <c r="F940" s="6">
        <f t="shared" si="14"/>
        <v>91.59421899865346</v>
      </c>
      <c r="H940" s="23">
        <f t="shared" si="8"/>
        <v>7.1624498896514721</v>
      </c>
      <c r="I940" s="23">
        <f t="shared" si="9"/>
        <v>5.9245910295749402</v>
      </c>
      <c r="J940" s="23">
        <f t="shared" si="10"/>
        <v>11.087543323021706</v>
      </c>
      <c r="K940" s="1">
        <f t="shared" si="15"/>
        <v>122.93361693988321</v>
      </c>
      <c r="L940" s="7">
        <f t="shared" si="11"/>
        <v>4.8164030862764662</v>
      </c>
    </row>
    <row r="941" spans="1:12">
      <c r="A941">
        <v>8212</v>
      </c>
      <c r="B941" t="s">
        <v>122</v>
      </c>
      <c r="C941" t="s">
        <v>132</v>
      </c>
      <c r="D941" s="6">
        <f t="shared" si="12"/>
        <v>122.15628809903403</v>
      </c>
      <c r="E941" s="6">
        <f t="shared" si="13"/>
        <v>43.611341398605774</v>
      </c>
      <c r="F941" s="6">
        <f t="shared" si="14"/>
        <v>78.544946700428255</v>
      </c>
      <c r="H941" s="23">
        <f t="shared" si="8"/>
        <v>7.1078863678749435</v>
      </c>
      <c r="I941" s="23">
        <f t="shared" si="9"/>
        <v>6.0779023333439319</v>
      </c>
      <c r="J941" s="23">
        <f t="shared" si="10"/>
        <v>11.066294553246234</v>
      </c>
      <c r="K941" s="1">
        <f t="shared" si="15"/>
        <v>122.46287513920726</v>
      </c>
      <c r="L941" s="7">
        <f t="shared" si="11"/>
        <v>5.9189207356322697</v>
      </c>
    </row>
    <row r="942" spans="1:12">
      <c r="A942">
        <v>8214</v>
      </c>
      <c r="B942" t="s">
        <v>122</v>
      </c>
      <c r="C942" t="s">
        <v>133</v>
      </c>
      <c r="D942" s="6">
        <f t="shared" si="12"/>
        <v>127.96519048705372</v>
      </c>
      <c r="E942" s="6">
        <f t="shared" si="13"/>
        <v>37.290313105965552</v>
      </c>
      <c r="F942" s="6">
        <f t="shared" si="14"/>
        <v>90.674877381088166</v>
      </c>
      <c r="H942" s="23">
        <f t="shared" si="8"/>
        <v>7.1543433706088484</v>
      </c>
      <c r="I942" s="23">
        <f t="shared" si="9"/>
        <v>5.9213186836624114</v>
      </c>
      <c r="J942" s="23">
        <f t="shared" si="10"/>
        <v>10.465044312708477</v>
      </c>
      <c r="K942" s="1">
        <f t="shared" si="15"/>
        <v>109.51715246695203</v>
      </c>
      <c r="L942" s="7">
        <f t="shared" si="11"/>
        <v>5.2660524059607612</v>
      </c>
    </row>
    <row r="943" spans="1:12">
      <c r="A943">
        <v>8215</v>
      </c>
      <c r="B943" t="s">
        <v>122</v>
      </c>
      <c r="C943" t="s">
        <v>134</v>
      </c>
      <c r="D943" s="6">
        <f t="shared" si="12"/>
        <v>115.26972400598586</v>
      </c>
      <c r="E943" s="6">
        <f t="shared" si="13"/>
        <v>28.946398060275424</v>
      </c>
      <c r="F943" s="6">
        <f t="shared" si="14"/>
        <v>86.323325945710437</v>
      </c>
      <c r="H943" s="23">
        <f t="shared" si="8"/>
        <v>7.049859901277614</v>
      </c>
      <c r="I943" s="23">
        <f t="shared" si="9"/>
        <v>5.6680308699381401</v>
      </c>
      <c r="J943" s="23">
        <f t="shared" si="10"/>
        <v>10.874096000619872</v>
      </c>
      <c r="K943" s="1">
        <f t="shared" si="15"/>
        <v>118.24596383069709</v>
      </c>
      <c r="L943" s="7">
        <f t="shared" si="11"/>
        <v>5.2286992996671673</v>
      </c>
    </row>
    <row r="944" spans="1:12">
      <c r="A944">
        <v>8216</v>
      </c>
      <c r="B944" t="s">
        <v>122</v>
      </c>
      <c r="C944" t="s">
        <v>135</v>
      </c>
      <c r="D944" s="6">
        <f t="shared" si="12"/>
        <v>125.95890939901956</v>
      </c>
      <c r="E944" s="6">
        <f t="shared" si="13"/>
        <v>30.101067602735583</v>
      </c>
      <c r="F944" s="6">
        <f t="shared" si="14"/>
        <v>95.857841796283978</v>
      </c>
      <c r="H944" s="23">
        <f t="shared" si="8"/>
        <v>7.1385408308773792</v>
      </c>
      <c r="I944" s="23">
        <f t="shared" si="9"/>
        <v>5.7071457326493036</v>
      </c>
      <c r="J944" s="23">
        <f t="shared" si="10"/>
        <v>11.321946541085092</v>
      </c>
      <c r="K944" s="1">
        <f t="shared" si="15"/>
        <v>128.18647347918866</v>
      </c>
      <c r="L944" s="7">
        <f t="shared" si="11"/>
        <v>5.4817632910037002</v>
      </c>
    </row>
    <row r="945" spans="1:12">
      <c r="A945">
        <v>8217</v>
      </c>
      <c r="B945" t="s">
        <v>122</v>
      </c>
      <c r="C945" t="s">
        <v>136</v>
      </c>
      <c r="D945" s="6">
        <f t="shared" si="12"/>
        <v>170.13569455559283</v>
      </c>
      <c r="E945" s="6">
        <f t="shared" si="13"/>
        <v>28.797361695536569</v>
      </c>
      <c r="F945" s="6">
        <f t="shared" si="14"/>
        <v>141.33833286005625</v>
      </c>
      <c r="H945" s="23">
        <f t="shared" si="8"/>
        <v>7.43918141491769</v>
      </c>
      <c r="I945" s="23">
        <f t="shared" si="9"/>
        <v>5.6628688681458268</v>
      </c>
      <c r="J945" s="23">
        <f t="shared" si="10"/>
        <v>11.663162783291332</v>
      </c>
      <c r="K945" s="1">
        <f t="shared" si="15"/>
        <v>136.029366109552</v>
      </c>
      <c r="L945" s="7">
        <f t="shared" si="11"/>
        <v>4.2479236501504012</v>
      </c>
    </row>
    <row r="946" spans="1:12">
      <c r="A946">
        <v>8219</v>
      </c>
      <c r="B946" t="s">
        <v>122</v>
      </c>
      <c r="C946" t="s">
        <v>137</v>
      </c>
      <c r="D946" s="6">
        <f t="shared" si="12"/>
        <v>174.80274022603146</v>
      </c>
      <c r="E946" s="6">
        <f t="shared" si="13"/>
        <v>23.990151679013682</v>
      </c>
      <c r="F946" s="6">
        <f t="shared" si="14"/>
        <v>150.81258854701778</v>
      </c>
      <c r="H946" s="23">
        <f t="shared" si="8"/>
        <v>7.4662432324429027</v>
      </c>
      <c r="I946" s="23">
        <f t="shared" si="9"/>
        <v>5.4802284924189788</v>
      </c>
      <c r="J946" s="23">
        <f t="shared" si="10"/>
        <v>11.211441922204767</v>
      </c>
      <c r="K946" s="1">
        <f t="shared" si="15"/>
        <v>125.69642997497051</v>
      </c>
      <c r="L946" s="7">
        <f t="shared" si="11"/>
        <v>4.0755014744206211</v>
      </c>
    </row>
    <row r="947" spans="1:12">
      <c r="A947">
        <v>8220</v>
      </c>
      <c r="B947" t="s">
        <v>122</v>
      </c>
      <c r="C947" t="s">
        <v>138</v>
      </c>
      <c r="D947" s="6">
        <f t="shared" si="12"/>
        <v>166.17661369045661</v>
      </c>
      <c r="E947" s="6">
        <f t="shared" si="13"/>
        <v>30.737633400239105</v>
      </c>
      <c r="F947" s="6">
        <f t="shared" si="14"/>
        <v>135.4389802902175</v>
      </c>
      <c r="H947" s="23">
        <f t="shared" si="8"/>
        <v>7.4156362536641103</v>
      </c>
      <c r="I947" s="23">
        <f t="shared" si="9"/>
        <v>5.7280728405103174</v>
      </c>
      <c r="J947" s="23">
        <f t="shared" si="10"/>
        <v>12.113661260158558</v>
      </c>
      <c r="K947" s="1">
        <f t="shared" si="15"/>
        <v>146.74078912586623</v>
      </c>
      <c r="L947" s="7">
        <f t="shared" si="11"/>
        <v>5.6492206866635186</v>
      </c>
    </row>
    <row r="948" spans="1:12">
      <c r="A948">
        <v>8221</v>
      </c>
      <c r="B948" t="s">
        <v>122</v>
      </c>
      <c r="C948" t="s">
        <v>139</v>
      </c>
      <c r="D948" s="6">
        <f t="shared" si="12"/>
        <v>150.1858500782881</v>
      </c>
      <c r="E948" s="6">
        <f t="shared" si="13"/>
        <v>28.694380219206682</v>
      </c>
      <c r="F948" s="6">
        <f t="shared" si="14"/>
        <v>121.49146985908142</v>
      </c>
      <c r="H948" s="23">
        <f t="shared" si="8"/>
        <v>7.3144586206844924</v>
      </c>
      <c r="I948" s="23">
        <f t="shared" si="9"/>
        <v>5.6592863854086417</v>
      </c>
      <c r="J948" s="23">
        <f t="shared" si="10"/>
        <v>11.940021593204687</v>
      </c>
      <c r="K948" s="1">
        <f t="shared" si="15"/>
        <v>142.56411564619418</v>
      </c>
      <c r="L948" s="7">
        <f t="shared" si="11"/>
        <v>4.5958266709849385</v>
      </c>
    </row>
    <row r="949" spans="1:12">
      <c r="A949">
        <v>8222</v>
      </c>
      <c r="B949" t="s">
        <v>122</v>
      </c>
      <c r="C949" t="s">
        <v>140</v>
      </c>
      <c r="D949" s="6">
        <f t="shared" si="12"/>
        <v>128.37049996025752</v>
      </c>
      <c r="E949" s="6">
        <f t="shared" si="13"/>
        <v>33.952167554248469</v>
      </c>
      <c r="F949" s="6">
        <f t="shared" si="14"/>
        <v>94.418332406009057</v>
      </c>
      <c r="H949" s="23">
        <f t="shared" ref="H949:H1012" si="16">LN(AN132/D132)</f>
        <v>7.157505706764745</v>
      </c>
      <c r="I949" s="23">
        <f t="shared" ref="I949:I1012" si="17">LN(V132/D132)</f>
        <v>5.8275377904466783</v>
      </c>
      <c r="J949" s="23">
        <f t="shared" ref="J949:J1012" si="18">LN(D132)</f>
        <v>11.049380930785231</v>
      </c>
      <c r="K949" s="1">
        <f t="shared" si="15"/>
        <v>122.08881895360031</v>
      </c>
      <c r="L949" s="7">
        <f t="shared" ref="L949:L1012" si="19">LN(BE132)</f>
        <v>4.6631560351867449</v>
      </c>
    </row>
    <row r="950" spans="1:12">
      <c r="A950">
        <v>8223</v>
      </c>
      <c r="B950" t="s">
        <v>122</v>
      </c>
      <c r="C950" t="s">
        <v>141</v>
      </c>
      <c r="D950" s="6">
        <f t="shared" ref="D950:D1013" si="20">AN133/D133/10</f>
        <v>118.50978947368421</v>
      </c>
      <c r="E950" s="6">
        <f t="shared" ref="E950:E1013" si="21">V133/D133/10</f>
        <v>33.743068111455109</v>
      </c>
      <c r="F950" s="6">
        <f t="shared" ref="F950:F1013" si="22">D950-E950</f>
        <v>84.766721362229106</v>
      </c>
      <c r="H950" s="23">
        <f t="shared" si="16"/>
        <v>7.0775806617493533</v>
      </c>
      <c r="I950" s="23">
        <f t="shared" si="17"/>
        <v>5.8213600999270962</v>
      </c>
      <c r="J950" s="23">
        <f t="shared" si="18"/>
        <v>10.382822509210747</v>
      </c>
      <c r="K950" s="1">
        <f t="shared" ref="K950:K1013" si="23">J950^2</f>
        <v>107.80300325777336</v>
      </c>
      <c r="L950" s="7">
        <f t="shared" si="19"/>
        <v>4.2684379155610186</v>
      </c>
    </row>
    <row r="951" spans="1:12">
      <c r="A951">
        <v>8224</v>
      </c>
      <c r="B951" t="s">
        <v>122</v>
      </c>
      <c r="C951" t="s">
        <v>142</v>
      </c>
      <c r="D951" s="6">
        <f t="shared" si="20"/>
        <v>176.56063071824082</v>
      </c>
      <c r="E951" s="6">
        <f t="shared" si="21"/>
        <v>29.250401889376228</v>
      </c>
      <c r="F951" s="6">
        <f t="shared" si="22"/>
        <v>147.31022882886458</v>
      </c>
      <c r="H951" s="23">
        <f t="shared" si="16"/>
        <v>7.4762494271962323</v>
      </c>
      <c r="I951" s="23">
        <f t="shared" si="17"/>
        <v>5.6784784063852554</v>
      </c>
      <c r="J951" s="23">
        <f t="shared" si="18"/>
        <v>10.827488484280181</v>
      </c>
      <c r="K951" s="1">
        <f t="shared" si="23"/>
        <v>117.23450687721993</v>
      </c>
      <c r="L951" s="7">
        <f t="shared" si="19"/>
        <v>3.5731879796177446</v>
      </c>
    </row>
    <row r="952" spans="1:12">
      <c r="A952">
        <v>8225</v>
      </c>
      <c r="B952" t="s">
        <v>122</v>
      </c>
      <c r="C952" t="s">
        <v>143</v>
      </c>
      <c r="D952" s="6">
        <f t="shared" si="20"/>
        <v>112.61042136569593</v>
      </c>
      <c r="E952" s="6">
        <f t="shared" si="21"/>
        <v>45.885464779736125</v>
      </c>
      <c r="F952" s="6">
        <f t="shared" si="22"/>
        <v>66.724956585959802</v>
      </c>
      <c r="H952" s="23">
        <f t="shared" si="16"/>
        <v>7.0265193565101693</v>
      </c>
      <c r="I952" s="23">
        <f t="shared" si="17"/>
        <v>6.1287334884441051</v>
      </c>
      <c r="J952" s="23">
        <f t="shared" si="18"/>
        <v>10.821756326793912</v>
      </c>
      <c r="K952" s="1">
        <f t="shared" si="23"/>
        <v>117.11040999650406</v>
      </c>
      <c r="L952" s="7">
        <f t="shared" si="19"/>
        <v>5.853293838049316</v>
      </c>
    </row>
    <row r="953" spans="1:12">
      <c r="A953">
        <v>8226</v>
      </c>
      <c r="B953" t="s">
        <v>122</v>
      </c>
      <c r="C953" t="s">
        <v>144</v>
      </c>
      <c r="D953" s="6">
        <f t="shared" si="20"/>
        <v>134.94436613467309</v>
      </c>
      <c r="E953" s="6">
        <f t="shared" si="21"/>
        <v>31.393450975518828</v>
      </c>
      <c r="F953" s="6">
        <f t="shared" si="22"/>
        <v>103.55091515915426</v>
      </c>
      <c r="H953" s="23">
        <f t="shared" si="16"/>
        <v>7.2074476837886934</v>
      </c>
      <c r="I953" s="23">
        <f t="shared" si="17"/>
        <v>5.7491843964963589</v>
      </c>
      <c r="J953" s="23">
        <f t="shared" si="18"/>
        <v>10.938964779201447</v>
      </c>
      <c r="K953" s="1">
        <f t="shared" si="23"/>
        <v>119.66095044060975</v>
      </c>
      <c r="L953" s="7">
        <f t="shared" si="19"/>
        <v>4.5829245770407718</v>
      </c>
    </row>
    <row r="954" spans="1:12">
      <c r="A954">
        <v>8227</v>
      </c>
      <c r="B954" t="s">
        <v>122</v>
      </c>
      <c r="C954" t="s">
        <v>145</v>
      </c>
      <c r="D954" s="6">
        <f t="shared" si="20"/>
        <v>127.70675599795814</v>
      </c>
      <c r="E954" s="6">
        <f t="shared" si="21"/>
        <v>33.670358175940109</v>
      </c>
      <c r="F954" s="6">
        <f t="shared" si="22"/>
        <v>94.036397822018031</v>
      </c>
      <c r="H954" s="23">
        <f t="shared" si="16"/>
        <v>7.1523217598637894</v>
      </c>
      <c r="I954" s="23">
        <f t="shared" si="17"/>
        <v>5.8192029639465064</v>
      </c>
      <c r="J954" s="23">
        <f t="shared" si="18"/>
        <v>11.674533980166641</v>
      </c>
      <c r="K954" s="1">
        <f t="shared" si="23"/>
        <v>136.29474365406557</v>
      </c>
      <c r="L954" s="7">
        <f t="shared" si="19"/>
        <v>5.3247158404025674</v>
      </c>
    </row>
    <row r="955" spans="1:12">
      <c r="A955">
        <v>8228</v>
      </c>
      <c r="B955" t="s">
        <v>122</v>
      </c>
      <c r="C955" t="s">
        <v>146</v>
      </c>
      <c r="D955" s="6">
        <f t="shared" si="20"/>
        <v>121.34863156115291</v>
      </c>
      <c r="E955" s="6">
        <f t="shared" si="21"/>
        <v>31.150595892147749</v>
      </c>
      <c r="F955" s="6">
        <f t="shared" si="22"/>
        <v>90.198035669005165</v>
      </c>
      <c r="H955" s="23">
        <f t="shared" si="16"/>
        <v>7.1012527483099364</v>
      </c>
      <c r="I955" s="23">
        <f t="shared" si="17"/>
        <v>5.7414184678085087</v>
      </c>
      <c r="J955" s="23">
        <f t="shared" si="18"/>
        <v>10.987916396687764</v>
      </c>
      <c r="K955" s="1">
        <f t="shared" si="23"/>
        <v>120.73430674059981</v>
      </c>
      <c r="L955" s="7">
        <f t="shared" si="19"/>
        <v>4.8136467002588974</v>
      </c>
    </row>
    <row r="956" spans="1:12">
      <c r="A956">
        <v>8229</v>
      </c>
      <c r="B956" t="s">
        <v>122</v>
      </c>
      <c r="C956" t="s">
        <v>147</v>
      </c>
      <c r="D956" s="6">
        <f t="shared" si="20"/>
        <v>117.58029550873627</v>
      </c>
      <c r="E956" s="6">
        <f t="shared" si="21"/>
        <v>35.779363249032556</v>
      </c>
      <c r="F956" s="6">
        <f t="shared" si="22"/>
        <v>81.800932259703714</v>
      </c>
      <c r="H956" s="23">
        <f t="shared" si="16"/>
        <v>7.0697065592218111</v>
      </c>
      <c r="I956" s="23">
        <f t="shared" si="17"/>
        <v>5.8799563746343333</v>
      </c>
      <c r="J956" s="23">
        <f t="shared" si="18"/>
        <v>10.842830527940436</v>
      </c>
      <c r="K956" s="1">
        <f t="shared" si="23"/>
        <v>117.56697385763707</v>
      </c>
      <c r="L956" s="7">
        <f t="shared" si="19"/>
        <v>5.326807636947664</v>
      </c>
    </row>
    <row r="957" spans="1:12">
      <c r="A957">
        <v>8230</v>
      </c>
      <c r="B957" t="s">
        <v>122</v>
      </c>
      <c r="C957" t="s">
        <v>148</v>
      </c>
      <c r="D957" s="6">
        <f t="shared" si="20"/>
        <v>131.60489865604342</v>
      </c>
      <c r="E957" s="6">
        <f t="shared" si="21"/>
        <v>30.956373943877775</v>
      </c>
      <c r="F957" s="6">
        <f t="shared" si="22"/>
        <v>100.64852471216564</v>
      </c>
      <c r="H957" s="23">
        <f t="shared" si="16"/>
        <v>7.1823893350225898</v>
      </c>
      <c r="I957" s="23">
        <f t="shared" si="17"/>
        <v>5.7351640141806275</v>
      </c>
      <c r="J957" s="23">
        <f t="shared" si="18"/>
        <v>10.729547184215814</v>
      </c>
      <c r="K957" s="1">
        <f t="shared" si="23"/>
        <v>115.12318277831351</v>
      </c>
      <c r="L957" s="7">
        <f t="shared" si="19"/>
        <v>5.0537586384783424</v>
      </c>
    </row>
    <row r="958" spans="1:12">
      <c r="A958">
        <v>8231</v>
      </c>
      <c r="B958" t="s">
        <v>122</v>
      </c>
      <c r="C958" t="s">
        <v>149</v>
      </c>
      <c r="D958" s="6">
        <f t="shared" si="20"/>
        <v>114.73078700557292</v>
      </c>
      <c r="E958" s="6">
        <f t="shared" si="21"/>
        <v>31.951975766519741</v>
      </c>
      <c r="F958" s="6">
        <f t="shared" si="22"/>
        <v>82.778811239053184</v>
      </c>
      <c r="H958" s="23">
        <f t="shared" si="16"/>
        <v>7.0451734944135138</v>
      </c>
      <c r="I958" s="23">
        <f t="shared" si="17"/>
        <v>5.7668191112333087</v>
      </c>
      <c r="J958" s="23">
        <f t="shared" si="18"/>
        <v>10.849317668987577</v>
      </c>
      <c r="K958" s="1">
        <f t="shared" si="23"/>
        <v>117.70769388260604</v>
      </c>
      <c r="L958" s="7">
        <f t="shared" si="19"/>
        <v>5.1917338811452529</v>
      </c>
    </row>
    <row r="959" spans="1:12">
      <c r="A959">
        <v>8232</v>
      </c>
      <c r="B959" t="s">
        <v>122</v>
      </c>
      <c r="C959" t="s">
        <v>150</v>
      </c>
      <c r="D959" s="6">
        <f t="shared" si="20"/>
        <v>131.54841519197893</v>
      </c>
      <c r="E959" s="6">
        <f t="shared" si="21"/>
        <v>33.443003511527976</v>
      </c>
      <c r="F959" s="6">
        <f t="shared" si="22"/>
        <v>98.105411680450956</v>
      </c>
      <c r="H959" s="23">
        <f t="shared" si="16"/>
        <v>7.1819600532164376</v>
      </c>
      <c r="I959" s="23">
        <f t="shared" si="17"/>
        <v>5.812427695105626</v>
      </c>
      <c r="J959" s="23">
        <f t="shared" si="18"/>
        <v>11.36873171663442</v>
      </c>
      <c r="K959" s="1">
        <f t="shared" si="23"/>
        <v>129.2480608448094</v>
      </c>
      <c r="L959" s="7">
        <f t="shared" si="19"/>
        <v>4.9921997319405707</v>
      </c>
    </row>
    <row r="960" spans="1:12">
      <c r="A960">
        <v>8233</v>
      </c>
      <c r="B960" t="s">
        <v>122</v>
      </c>
      <c r="C960" t="s">
        <v>151</v>
      </c>
      <c r="D960" s="6">
        <f t="shared" si="20"/>
        <v>100.49912362172846</v>
      </c>
      <c r="E960" s="6">
        <f t="shared" si="21"/>
        <v>37.330580362458626</v>
      </c>
      <c r="F960" s="6">
        <f t="shared" si="22"/>
        <v>63.168543259269832</v>
      </c>
      <c r="H960" s="23">
        <f t="shared" si="16"/>
        <v>6.9127341002733491</v>
      </c>
      <c r="I960" s="23">
        <f t="shared" si="17"/>
        <v>5.9223979326107949</v>
      </c>
      <c r="J960" s="23">
        <f t="shared" si="18"/>
        <v>10.645210588588755</v>
      </c>
      <c r="K960" s="1">
        <f t="shared" si="23"/>
        <v>113.32050847540215</v>
      </c>
      <c r="L960" s="7">
        <f t="shared" si="19"/>
        <v>5.404387630275103</v>
      </c>
    </row>
    <row r="961" spans="1:12">
      <c r="A961">
        <v>8234</v>
      </c>
      <c r="B961" t="s">
        <v>122</v>
      </c>
      <c r="C961" t="s">
        <v>152</v>
      </c>
      <c r="D961" s="6">
        <f t="shared" si="20"/>
        <v>96.743246850911831</v>
      </c>
      <c r="E961" s="6">
        <f t="shared" si="21"/>
        <v>32.434649370182363</v>
      </c>
      <c r="F961" s="6">
        <f t="shared" si="22"/>
        <v>64.308597480729475</v>
      </c>
      <c r="H961" s="23">
        <f t="shared" si="16"/>
        <v>6.874645622477229</v>
      </c>
      <c r="I961" s="23">
        <f t="shared" si="17"/>
        <v>5.7818123693703996</v>
      </c>
      <c r="J961" s="23">
        <f t="shared" si="18"/>
        <v>10.881625687736364</v>
      </c>
      <c r="K961" s="1">
        <f t="shared" si="23"/>
        <v>118.40977760800389</v>
      </c>
      <c r="L961" s="7">
        <f t="shared" si="19"/>
        <v>5.3384030900873221</v>
      </c>
    </row>
    <row r="962" spans="1:12">
      <c r="A962">
        <v>8235</v>
      </c>
      <c r="B962" t="s">
        <v>122</v>
      </c>
      <c r="C962" t="s">
        <v>153</v>
      </c>
      <c r="D962" s="6">
        <f t="shared" si="20"/>
        <v>146.41974063051947</v>
      </c>
      <c r="E962" s="6">
        <f t="shared" si="21"/>
        <v>33.779809344075872</v>
      </c>
      <c r="F962" s="6">
        <f t="shared" si="22"/>
        <v>112.6399312864436</v>
      </c>
      <c r="H962" s="23">
        <f t="shared" si="16"/>
        <v>7.2890625258035113</v>
      </c>
      <c r="I962" s="23">
        <f t="shared" si="17"/>
        <v>5.8224483603102843</v>
      </c>
      <c r="J962" s="23">
        <f t="shared" si="18"/>
        <v>10.629368102712709</v>
      </c>
      <c r="K962" s="1">
        <f t="shared" si="23"/>
        <v>112.98346626296637</v>
      </c>
      <c r="L962" s="7">
        <f t="shared" si="19"/>
        <v>4.3712184359572781</v>
      </c>
    </row>
    <row r="963" spans="1:12">
      <c r="A963">
        <v>8236</v>
      </c>
      <c r="B963" t="s">
        <v>122</v>
      </c>
      <c r="C963" t="s">
        <v>154</v>
      </c>
      <c r="D963" s="6">
        <f t="shared" si="20"/>
        <v>122.25796227263361</v>
      </c>
      <c r="E963" s="6">
        <f t="shared" si="21"/>
        <v>33.377691399883858</v>
      </c>
      <c r="F963" s="6">
        <f t="shared" si="22"/>
        <v>88.880270872749747</v>
      </c>
      <c r="H963" s="23">
        <f t="shared" si="16"/>
        <v>7.1087183502925786</v>
      </c>
      <c r="I963" s="23">
        <f t="shared" si="17"/>
        <v>5.8104728476581551</v>
      </c>
      <c r="J963" s="23">
        <f t="shared" si="18"/>
        <v>10.885247622203586</v>
      </c>
      <c r="K963" s="1">
        <f t="shared" si="23"/>
        <v>118.48861579668882</v>
      </c>
      <c r="L963" s="7">
        <f t="shared" si="19"/>
        <v>4.9769406175721587</v>
      </c>
    </row>
    <row r="964" spans="1:12">
      <c r="A964">
        <v>9201</v>
      </c>
      <c r="B964" t="s">
        <v>155</v>
      </c>
      <c r="C964" t="s">
        <v>156</v>
      </c>
      <c r="D964" s="6">
        <f t="shared" si="20"/>
        <v>160.01099121789017</v>
      </c>
      <c r="E964" s="6">
        <f t="shared" si="21"/>
        <v>34.047512490020331</v>
      </c>
      <c r="F964" s="6">
        <f t="shared" si="22"/>
        <v>125.96347872786984</v>
      </c>
      <c r="H964" s="23">
        <f t="shared" si="16"/>
        <v>7.377827600980285</v>
      </c>
      <c r="I964" s="23">
        <f t="shared" si="17"/>
        <v>5.8303420682959946</v>
      </c>
      <c r="J964" s="23">
        <f t="shared" si="18"/>
        <v>13.093939211219769</v>
      </c>
      <c r="K964" s="1">
        <f t="shared" si="23"/>
        <v>171.45124406711861</v>
      </c>
      <c r="L964" s="7">
        <f t="shared" si="19"/>
        <v>6.0327024551242268</v>
      </c>
    </row>
    <row r="965" spans="1:12">
      <c r="A965">
        <v>9202</v>
      </c>
      <c r="B965" t="s">
        <v>155</v>
      </c>
      <c r="C965" t="s">
        <v>157</v>
      </c>
      <c r="D965" s="6">
        <f t="shared" si="20"/>
        <v>131.14370326109722</v>
      </c>
      <c r="E965" s="6">
        <f t="shared" si="21"/>
        <v>31.34424657196713</v>
      </c>
      <c r="F965" s="6">
        <f t="shared" si="22"/>
        <v>99.799456689130082</v>
      </c>
      <c r="H965" s="23">
        <f t="shared" si="16"/>
        <v>7.1788787864204142</v>
      </c>
      <c r="I965" s="23">
        <f t="shared" si="17"/>
        <v>5.7476158208053834</v>
      </c>
      <c r="J965" s="23">
        <f t="shared" si="18"/>
        <v>11.997435860416683</v>
      </c>
      <c r="K965" s="1">
        <f t="shared" si="23"/>
        <v>143.9384672248122</v>
      </c>
      <c r="L965" s="7">
        <f t="shared" si="19"/>
        <v>5.180771802692993</v>
      </c>
    </row>
    <row r="966" spans="1:12">
      <c r="A966">
        <v>9203</v>
      </c>
      <c r="B966" t="s">
        <v>155</v>
      </c>
      <c r="C966" t="s">
        <v>158</v>
      </c>
      <c r="D966" s="6">
        <f t="shared" si="20"/>
        <v>130.53738812065879</v>
      </c>
      <c r="E966" s="6">
        <f t="shared" si="21"/>
        <v>31.458457064401948</v>
      </c>
      <c r="F966" s="6">
        <f t="shared" si="22"/>
        <v>99.078931056256835</v>
      </c>
      <c r="H966" s="23">
        <f t="shared" si="16"/>
        <v>7.1742447777326692</v>
      </c>
      <c r="I966" s="23">
        <f t="shared" si="17"/>
        <v>5.7512529450604317</v>
      </c>
      <c r="J966" s="23">
        <f t="shared" si="18"/>
        <v>12.058842132685383</v>
      </c>
      <c r="K966" s="1">
        <f t="shared" si="23"/>
        <v>145.41567358102816</v>
      </c>
      <c r="L966" s="7">
        <f t="shared" si="19"/>
        <v>5.8038389487221211</v>
      </c>
    </row>
    <row r="967" spans="1:12">
      <c r="A967">
        <v>9204</v>
      </c>
      <c r="B967" t="s">
        <v>155</v>
      </c>
      <c r="C967" t="s">
        <v>159</v>
      </c>
      <c r="D967" s="6">
        <f t="shared" si="20"/>
        <v>125.83541656802865</v>
      </c>
      <c r="E967" s="6">
        <f t="shared" si="21"/>
        <v>30.181065448290013</v>
      </c>
      <c r="F967" s="6">
        <f t="shared" si="22"/>
        <v>95.654351119738635</v>
      </c>
      <c r="H967" s="23">
        <f t="shared" si="16"/>
        <v>7.1375599283854871</v>
      </c>
      <c r="I967" s="23">
        <f t="shared" si="17"/>
        <v>5.7097998488348631</v>
      </c>
      <c r="J967" s="23">
        <f t="shared" si="18"/>
        <v>11.749782554412198</v>
      </c>
      <c r="K967" s="1">
        <f t="shared" si="23"/>
        <v>138.05739007596924</v>
      </c>
      <c r="L967" s="7">
        <f t="shared" si="19"/>
        <v>5.8751273407365234</v>
      </c>
    </row>
    <row r="968" spans="1:12">
      <c r="A968">
        <v>9205</v>
      </c>
      <c r="B968" t="s">
        <v>155</v>
      </c>
      <c r="C968" t="s">
        <v>160</v>
      </c>
      <c r="D968" s="6">
        <f t="shared" si="20"/>
        <v>133.66714897974663</v>
      </c>
      <c r="E968" s="6">
        <f t="shared" si="21"/>
        <v>34.806854471668053</v>
      </c>
      <c r="F968" s="6">
        <f t="shared" si="22"/>
        <v>98.860294508078567</v>
      </c>
      <c r="H968" s="23">
        <f t="shared" si="16"/>
        <v>7.1979378399532772</v>
      </c>
      <c r="I968" s="23">
        <f t="shared" si="17"/>
        <v>5.852399427955576</v>
      </c>
      <c r="J968" s="23">
        <f t="shared" si="18"/>
        <v>11.566124941437806</v>
      </c>
      <c r="K968" s="1">
        <f t="shared" si="23"/>
        <v>133.77524616094971</v>
      </c>
      <c r="L968" s="7">
        <f t="shared" si="19"/>
        <v>6.1956698974019409</v>
      </c>
    </row>
    <row r="969" spans="1:12">
      <c r="A969">
        <v>9206</v>
      </c>
      <c r="B969" t="s">
        <v>155</v>
      </c>
      <c r="C969" t="s">
        <v>161</v>
      </c>
      <c r="D969" s="6">
        <f t="shared" si="20"/>
        <v>131.93948547215496</v>
      </c>
      <c r="E969" s="6">
        <f t="shared" si="21"/>
        <v>43.690050443906372</v>
      </c>
      <c r="F969" s="6">
        <f t="shared" si="22"/>
        <v>88.249435028248584</v>
      </c>
      <c r="H969" s="23">
        <f t="shared" si="16"/>
        <v>7.1849284670703506</v>
      </c>
      <c r="I969" s="23">
        <f t="shared" si="17"/>
        <v>6.0797054905437315</v>
      </c>
      <c r="J969" s="23">
        <f t="shared" si="18"/>
        <v>11.504086516303024</v>
      </c>
      <c r="K969" s="1">
        <f t="shared" si="23"/>
        <v>132.34400657458505</v>
      </c>
      <c r="L969" s="7">
        <f t="shared" si="19"/>
        <v>7.2792291762229411</v>
      </c>
    </row>
    <row r="970" spans="1:12">
      <c r="A970">
        <v>9208</v>
      </c>
      <c r="B970" t="s">
        <v>155</v>
      </c>
      <c r="C970" t="s">
        <v>162</v>
      </c>
      <c r="D970" s="6">
        <f t="shared" si="20"/>
        <v>146.96708245755332</v>
      </c>
      <c r="E970" s="6">
        <f t="shared" si="21"/>
        <v>31.750232122628848</v>
      </c>
      <c r="F970" s="6">
        <f t="shared" si="22"/>
        <v>115.21685033492447</v>
      </c>
      <c r="H970" s="23">
        <f t="shared" si="16"/>
        <v>7.2927937258367894</v>
      </c>
      <c r="I970" s="23">
        <f t="shared" si="17"/>
        <v>5.7604851292549615</v>
      </c>
      <c r="J970" s="23">
        <f t="shared" si="18"/>
        <v>11.936368006309046</v>
      </c>
      <c r="K970" s="1">
        <f t="shared" si="23"/>
        <v>142.47688118203817</v>
      </c>
      <c r="L970" s="7">
        <f t="shared" si="19"/>
        <v>5.1452244604142114</v>
      </c>
    </row>
    <row r="971" spans="1:12">
      <c r="A971">
        <v>9209</v>
      </c>
      <c r="B971" t="s">
        <v>155</v>
      </c>
      <c r="C971" t="s">
        <v>163</v>
      </c>
      <c r="D971" s="6">
        <f t="shared" si="20"/>
        <v>135.2722531530508</v>
      </c>
      <c r="E971" s="6">
        <f t="shared" si="21"/>
        <v>37.371507025716774</v>
      </c>
      <c r="F971" s="6">
        <f t="shared" si="22"/>
        <v>97.900746127334031</v>
      </c>
      <c r="H971" s="23">
        <f t="shared" si="16"/>
        <v>7.2098745306656067</v>
      </c>
      <c r="I971" s="23">
        <f t="shared" si="17"/>
        <v>5.9234936628315653</v>
      </c>
      <c r="J971" s="23">
        <f t="shared" si="18"/>
        <v>11.27984520771003</v>
      </c>
      <c r="K971" s="1">
        <f t="shared" si="23"/>
        <v>127.23490790989894</v>
      </c>
      <c r="L971" s="7">
        <f t="shared" si="19"/>
        <v>5.119250507474578</v>
      </c>
    </row>
    <row r="972" spans="1:12">
      <c r="A972">
        <v>9210</v>
      </c>
      <c r="B972" t="s">
        <v>155</v>
      </c>
      <c r="C972" t="s">
        <v>164</v>
      </c>
      <c r="D972" s="6">
        <f t="shared" si="20"/>
        <v>128.16575538060493</v>
      </c>
      <c r="E972" s="6">
        <f t="shared" si="21"/>
        <v>33.922937161870081</v>
      </c>
      <c r="F972" s="6">
        <f t="shared" si="22"/>
        <v>94.242818218734854</v>
      </c>
      <c r="H972" s="23">
        <f t="shared" si="16"/>
        <v>7.1559094830820262</v>
      </c>
      <c r="I972" s="23">
        <f t="shared" si="17"/>
        <v>5.8266764910259949</v>
      </c>
      <c r="J972" s="23">
        <f t="shared" si="18"/>
        <v>11.242939226920786</v>
      </c>
      <c r="K972" s="1">
        <f t="shared" si="23"/>
        <v>126.40368246023417</v>
      </c>
      <c r="L972" s="7">
        <f t="shared" si="19"/>
        <v>5.8696358387428482</v>
      </c>
    </row>
    <row r="973" spans="1:12">
      <c r="A973">
        <v>9211</v>
      </c>
      <c r="B973" t="s">
        <v>155</v>
      </c>
      <c r="C973" t="s">
        <v>165</v>
      </c>
      <c r="D973" s="6">
        <f t="shared" si="20"/>
        <v>135.80324028730004</v>
      </c>
      <c r="E973" s="6">
        <f t="shared" si="21"/>
        <v>33.779344868864946</v>
      </c>
      <c r="F973" s="6">
        <f t="shared" si="22"/>
        <v>102.0238954184351</v>
      </c>
      <c r="H973" s="23">
        <f t="shared" si="16"/>
        <v>7.2137921685652016</v>
      </c>
      <c r="I973" s="23">
        <f t="shared" si="17"/>
        <v>5.8224346101319009</v>
      </c>
      <c r="J973" s="23">
        <f t="shared" si="18"/>
        <v>10.512056756620776</v>
      </c>
      <c r="K973" s="1">
        <f t="shared" si="23"/>
        <v>110.50333725441651</v>
      </c>
      <c r="L973" s="7">
        <f t="shared" si="19"/>
        <v>5.1396732731084391</v>
      </c>
    </row>
    <row r="974" spans="1:12">
      <c r="A974">
        <v>9213</v>
      </c>
      <c r="B974" t="s">
        <v>155</v>
      </c>
      <c r="C974" t="s">
        <v>166</v>
      </c>
      <c r="D974" s="6">
        <f t="shared" si="20"/>
        <v>137.76014914875196</v>
      </c>
      <c r="E974" s="6">
        <f t="shared" si="21"/>
        <v>32.845430854133603</v>
      </c>
      <c r="F974" s="6">
        <f t="shared" si="22"/>
        <v>104.91471829461835</v>
      </c>
      <c r="H974" s="23">
        <f t="shared" si="16"/>
        <v>7.2280992163438444</v>
      </c>
      <c r="I974" s="23">
        <f t="shared" si="17"/>
        <v>5.7943977370522193</v>
      </c>
      <c r="J974" s="23">
        <f t="shared" si="18"/>
        <v>11.616348104157765</v>
      </c>
      <c r="K974" s="1">
        <f t="shared" si="23"/>
        <v>134.93954327696972</v>
      </c>
      <c r="L974" s="7">
        <f t="shared" si="19"/>
        <v>6.3848908116043903</v>
      </c>
    </row>
    <row r="975" spans="1:12">
      <c r="A975">
        <v>9214</v>
      </c>
      <c r="B975" t="s">
        <v>155</v>
      </c>
      <c r="C975" t="s">
        <v>167</v>
      </c>
      <c r="D975" s="6">
        <f t="shared" si="20"/>
        <v>129.17724328185423</v>
      </c>
      <c r="E975" s="6">
        <f t="shared" si="21"/>
        <v>32.787046478977317</v>
      </c>
      <c r="F975" s="6">
        <f t="shared" si="22"/>
        <v>96.390196802876915</v>
      </c>
      <c r="H975" s="23">
        <f t="shared" si="16"/>
        <v>7.1637705332394885</v>
      </c>
      <c r="I975" s="23">
        <f t="shared" si="17"/>
        <v>5.7926186059595333</v>
      </c>
      <c r="J975" s="23">
        <f t="shared" si="18"/>
        <v>10.611498714744615</v>
      </c>
      <c r="K975" s="1">
        <f t="shared" si="23"/>
        <v>112.60390497302662</v>
      </c>
      <c r="L975" s="7">
        <f t="shared" si="19"/>
        <v>4.8319869826685968</v>
      </c>
    </row>
    <row r="976" spans="1:12">
      <c r="A976">
        <v>9215</v>
      </c>
      <c r="B976" t="s">
        <v>155</v>
      </c>
      <c r="C976" t="s">
        <v>168</v>
      </c>
      <c r="D976" s="6">
        <f t="shared" si="20"/>
        <v>117.05280684774061</v>
      </c>
      <c r="E976" s="6">
        <f t="shared" si="21"/>
        <v>32.911874659730202</v>
      </c>
      <c r="F976" s="6">
        <f t="shared" si="22"/>
        <v>84.14093218801041</v>
      </c>
      <c r="H976" s="23">
        <f t="shared" si="16"/>
        <v>7.0652102665472594</v>
      </c>
      <c r="I976" s="23">
        <f t="shared" si="17"/>
        <v>5.7964186175518133</v>
      </c>
      <c r="J976" s="23">
        <f t="shared" si="18"/>
        <v>10.406139865612957</v>
      </c>
      <c r="K976" s="1">
        <f t="shared" si="23"/>
        <v>108.28774690269925</v>
      </c>
      <c r="L976" s="7">
        <f t="shared" si="19"/>
        <v>5.1614661837988391</v>
      </c>
    </row>
    <row r="977" spans="1:12">
      <c r="A977">
        <v>9216</v>
      </c>
      <c r="B977" t="s">
        <v>155</v>
      </c>
      <c r="C977" t="s">
        <v>169</v>
      </c>
      <c r="D977" s="6">
        <f t="shared" si="20"/>
        <v>153.01136402977323</v>
      </c>
      <c r="E977" s="6">
        <f t="shared" si="21"/>
        <v>32.529738618660204</v>
      </c>
      <c r="F977" s="6">
        <f t="shared" si="22"/>
        <v>120.48162541111303</v>
      </c>
      <c r="H977" s="23">
        <f t="shared" si="16"/>
        <v>7.3330972863326522</v>
      </c>
      <c r="I977" s="23">
        <f t="shared" si="17"/>
        <v>5.7847397983612634</v>
      </c>
      <c r="J977" s="23">
        <f t="shared" si="18"/>
        <v>10.964224888775311</v>
      </c>
      <c r="K977" s="1">
        <f t="shared" si="23"/>
        <v>120.21422741163998</v>
      </c>
      <c r="L977" s="7">
        <f t="shared" si="19"/>
        <v>4.3118723747506751</v>
      </c>
    </row>
    <row r="978" spans="1:12">
      <c r="A978">
        <v>10201</v>
      </c>
      <c r="B978" t="s">
        <v>170</v>
      </c>
      <c r="C978" t="s">
        <v>171</v>
      </c>
      <c r="D978" s="6">
        <f t="shared" si="20"/>
        <v>148.6981474003324</v>
      </c>
      <c r="E978" s="6">
        <f t="shared" si="21"/>
        <v>37.048442364866446</v>
      </c>
      <c r="F978" s="6">
        <f t="shared" si="22"/>
        <v>111.64970503546596</v>
      </c>
      <c r="H978" s="23">
        <f t="shared" si="16"/>
        <v>7.3045034877432204</v>
      </c>
      <c r="I978" s="23">
        <f t="shared" si="17"/>
        <v>5.9148114024182714</v>
      </c>
      <c r="J978" s="23">
        <f t="shared" si="18"/>
        <v>12.741793788128939</v>
      </c>
      <c r="K978" s="1">
        <f t="shared" si="23"/>
        <v>162.35330893920121</v>
      </c>
      <c r="L978" s="7">
        <f t="shared" si="19"/>
        <v>5.7418486754626574</v>
      </c>
    </row>
    <row r="979" spans="1:12">
      <c r="A979">
        <v>10202</v>
      </c>
      <c r="B979" t="s">
        <v>170</v>
      </c>
      <c r="C979" t="s">
        <v>172</v>
      </c>
      <c r="D979" s="6">
        <f t="shared" si="20"/>
        <v>144.42502004878307</v>
      </c>
      <c r="E979" s="6">
        <f t="shared" si="21"/>
        <v>35.755141784438813</v>
      </c>
      <c r="F979" s="6">
        <f t="shared" si="22"/>
        <v>108.66987826434425</v>
      </c>
      <c r="H979" s="23">
        <f t="shared" si="16"/>
        <v>7.2753455734793198</v>
      </c>
      <c r="I979" s="23">
        <f t="shared" si="17"/>
        <v>5.8792791779302238</v>
      </c>
      <c r="J979" s="23">
        <f t="shared" si="18"/>
        <v>12.794889335330023</v>
      </c>
      <c r="K979" s="1">
        <f t="shared" si="23"/>
        <v>163.70919310334196</v>
      </c>
      <c r="L979" s="7">
        <f t="shared" si="19"/>
        <v>6.1299430575409444</v>
      </c>
    </row>
    <row r="980" spans="1:12">
      <c r="A980">
        <v>10203</v>
      </c>
      <c r="B980" t="s">
        <v>170</v>
      </c>
      <c r="C980" t="s">
        <v>173</v>
      </c>
      <c r="D980" s="6">
        <f t="shared" si="20"/>
        <v>126.16454394865661</v>
      </c>
      <c r="E980" s="6">
        <f t="shared" si="21"/>
        <v>38.47220088692125</v>
      </c>
      <c r="F980" s="6">
        <f t="shared" si="22"/>
        <v>87.692343061735357</v>
      </c>
      <c r="H980" s="23">
        <f t="shared" si="16"/>
        <v>7.1401720523484808</v>
      </c>
      <c r="I980" s="23">
        <f t="shared" si="17"/>
        <v>5.9525210185954407</v>
      </c>
      <c r="J980" s="23">
        <f t="shared" si="18"/>
        <v>11.810233558266628</v>
      </c>
      <c r="K980" s="1">
        <f t="shared" si="23"/>
        <v>139.48161670080722</v>
      </c>
      <c r="L980" s="7">
        <f t="shared" si="19"/>
        <v>5.6152062375477581</v>
      </c>
    </row>
    <row r="981" spans="1:12">
      <c r="A981">
        <v>10204</v>
      </c>
      <c r="B981" t="s">
        <v>170</v>
      </c>
      <c r="C981" t="s">
        <v>174</v>
      </c>
      <c r="D981" s="6">
        <f t="shared" si="20"/>
        <v>138.74854694819601</v>
      </c>
      <c r="E981" s="6">
        <f t="shared" si="21"/>
        <v>33.377280224267942</v>
      </c>
      <c r="F981" s="6">
        <f t="shared" si="22"/>
        <v>105.37126672392807</v>
      </c>
      <c r="H981" s="23">
        <f t="shared" si="16"/>
        <v>7.235248373120319</v>
      </c>
      <c r="I981" s="23">
        <f t="shared" si="17"/>
        <v>5.8104605287070443</v>
      </c>
      <c r="J981" s="23">
        <f t="shared" si="18"/>
        <v>12.153583900033492</v>
      </c>
      <c r="K981" s="1">
        <f t="shared" si="23"/>
        <v>147.7096016151533</v>
      </c>
      <c r="L981" s="7">
        <f t="shared" si="19"/>
        <v>4.9368452201255009</v>
      </c>
    </row>
    <row r="982" spans="1:12">
      <c r="A982">
        <v>10205</v>
      </c>
      <c r="B982" t="s">
        <v>170</v>
      </c>
      <c r="C982" t="s">
        <v>175</v>
      </c>
      <c r="D982" s="6">
        <f t="shared" si="20"/>
        <v>144.607591591123</v>
      </c>
      <c r="E982" s="6">
        <f t="shared" si="21"/>
        <v>32.555451092071451</v>
      </c>
      <c r="F982" s="6">
        <f t="shared" si="22"/>
        <v>112.05214049905155</v>
      </c>
      <c r="H982" s="23">
        <f t="shared" si="16"/>
        <v>7.2766089019707731</v>
      </c>
      <c r="I982" s="23">
        <f t="shared" si="17"/>
        <v>5.7855299158937834</v>
      </c>
      <c r="J982" s="23">
        <f t="shared" si="18"/>
        <v>12.231101786854252</v>
      </c>
      <c r="K982" s="1">
        <f t="shared" si="23"/>
        <v>149.59985092038926</v>
      </c>
      <c r="L982" s="7">
        <f t="shared" si="19"/>
        <v>5.168550308488971</v>
      </c>
    </row>
    <row r="983" spans="1:12">
      <c r="A983">
        <v>10206</v>
      </c>
      <c r="B983" t="s">
        <v>170</v>
      </c>
      <c r="C983" t="s">
        <v>176</v>
      </c>
      <c r="D983" s="6">
        <f t="shared" si="20"/>
        <v>118.89532665287781</v>
      </c>
      <c r="E983" s="6">
        <f t="shared" si="21"/>
        <v>43.726802653163112</v>
      </c>
      <c r="F983" s="6">
        <f t="shared" si="22"/>
        <v>75.168523999714694</v>
      </c>
      <c r="H983" s="23">
        <f t="shared" si="16"/>
        <v>7.0808285910644804</v>
      </c>
      <c r="I983" s="23">
        <f t="shared" si="17"/>
        <v>6.0805463401080901</v>
      </c>
      <c r="J983" s="23">
        <f t="shared" si="18"/>
        <v>10.934605845841022</v>
      </c>
      <c r="K983" s="1">
        <f t="shared" si="23"/>
        <v>119.56560500390064</v>
      </c>
      <c r="L983" s="7">
        <f t="shared" si="19"/>
        <v>6.0944046358945911</v>
      </c>
    </row>
    <row r="984" spans="1:12">
      <c r="A984">
        <v>10207</v>
      </c>
      <c r="B984" t="s">
        <v>170</v>
      </c>
      <c r="C984" t="s">
        <v>177</v>
      </c>
      <c r="D984" s="6">
        <f t="shared" si="20"/>
        <v>139.64954414587334</v>
      </c>
      <c r="E984" s="6">
        <f t="shared" si="21"/>
        <v>33.710043943832709</v>
      </c>
      <c r="F984" s="6">
        <f t="shared" si="22"/>
        <v>105.93950020204062</v>
      </c>
      <c r="H984" s="23">
        <f t="shared" si="16"/>
        <v>7.2417211211183448</v>
      </c>
      <c r="I984" s="23">
        <f t="shared" si="17"/>
        <v>5.8203809258236419</v>
      </c>
      <c r="J984" s="23">
        <f t="shared" si="18"/>
        <v>11.279630562599642</v>
      </c>
      <c r="K984" s="1">
        <f t="shared" si="23"/>
        <v>127.23006562873192</v>
      </c>
      <c r="L984" s="7">
        <f t="shared" si="19"/>
        <v>4.1105459415601091</v>
      </c>
    </row>
    <row r="985" spans="1:12">
      <c r="A985">
        <v>10208</v>
      </c>
      <c r="B985" t="s">
        <v>170</v>
      </c>
      <c r="C985" t="s">
        <v>178</v>
      </c>
      <c r="D985" s="6">
        <f t="shared" si="20"/>
        <v>127.35986837702175</v>
      </c>
      <c r="E985" s="6">
        <f t="shared" si="21"/>
        <v>41.550061349693252</v>
      </c>
      <c r="F985" s="6">
        <f t="shared" si="22"/>
        <v>85.809807027328503</v>
      </c>
      <c r="H985" s="23">
        <f t="shared" si="16"/>
        <v>7.149601781617708</v>
      </c>
      <c r="I985" s="23">
        <f t="shared" si="17"/>
        <v>6.0294840908213265</v>
      </c>
      <c r="J985" s="23">
        <f t="shared" si="18"/>
        <v>11.403668479033279</v>
      </c>
      <c r="K985" s="1">
        <f t="shared" si="23"/>
        <v>130.04365477969716</v>
      </c>
      <c r="L985" s="7">
        <f t="shared" si="19"/>
        <v>5.4823873938761079</v>
      </c>
    </row>
    <row r="986" spans="1:12">
      <c r="A986">
        <v>10209</v>
      </c>
      <c r="B986" t="s">
        <v>170</v>
      </c>
      <c r="C986" t="s">
        <v>179</v>
      </c>
      <c r="D986" s="6">
        <f t="shared" si="20"/>
        <v>126.82647170367872</v>
      </c>
      <c r="E986" s="6">
        <f t="shared" si="21"/>
        <v>30.709413846866966</v>
      </c>
      <c r="F986" s="6">
        <f t="shared" si="22"/>
        <v>96.117057856811755</v>
      </c>
      <c r="H986" s="23">
        <f t="shared" si="16"/>
        <v>7.1454048805874644</v>
      </c>
      <c r="I986" s="23">
        <f t="shared" si="17"/>
        <v>5.7271543405458658</v>
      </c>
      <c r="J986" s="23">
        <f t="shared" si="18"/>
        <v>11.173149777960127</v>
      </c>
      <c r="K986" s="1">
        <f t="shared" si="23"/>
        <v>124.83927596073043</v>
      </c>
      <c r="L986" s="7">
        <f t="shared" si="19"/>
        <v>5.1934567259318616</v>
      </c>
    </row>
    <row r="987" spans="1:12">
      <c r="A987">
        <v>10210</v>
      </c>
      <c r="B987" t="s">
        <v>170</v>
      </c>
      <c r="C987" t="s">
        <v>180</v>
      </c>
      <c r="D987" s="6">
        <f t="shared" si="20"/>
        <v>121.35067746229736</v>
      </c>
      <c r="E987" s="6">
        <f t="shared" si="21"/>
        <v>36.412281853493077</v>
      </c>
      <c r="F987" s="6">
        <f t="shared" si="22"/>
        <v>84.938395608804285</v>
      </c>
      <c r="H987" s="23">
        <f t="shared" si="16"/>
        <v>7.1012696078646895</v>
      </c>
      <c r="I987" s="23">
        <f t="shared" si="17"/>
        <v>5.8974912242830895</v>
      </c>
      <c r="J987" s="23">
        <f t="shared" si="18"/>
        <v>10.912120427584714</v>
      </c>
      <c r="K987" s="1">
        <f t="shared" si="23"/>
        <v>119.07437222611161</v>
      </c>
      <c r="L987" s="7">
        <f t="shared" si="19"/>
        <v>4.8113710165719894</v>
      </c>
    </row>
    <row r="988" spans="1:12">
      <c r="A988">
        <v>10211</v>
      </c>
      <c r="B988" t="s">
        <v>170</v>
      </c>
      <c r="C988" t="s">
        <v>181</v>
      </c>
      <c r="D988" s="6">
        <f t="shared" si="20"/>
        <v>126.28781996298135</v>
      </c>
      <c r="E988" s="6">
        <f t="shared" si="21"/>
        <v>39.824009450288173</v>
      </c>
      <c r="F988" s="6">
        <f t="shared" si="22"/>
        <v>86.463810512693172</v>
      </c>
      <c r="H988" s="23">
        <f t="shared" si="16"/>
        <v>7.1411486803523783</v>
      </c>
      <c r="I988" s="23">
        <f t="shared" si="17"/>
        <v>5.9870550759205843</v>
      </c>
      <c r="J988" s="23">
        <f t="shared" si="18"/>
        <v>11.104250209849171</v>
      </c>
      <c r="K988" s="1">
        <f t="shared" si="23"/>
        <v>123.30437272293537</v>
      </c>
      <c r="L988" s="7">
        <f t="shared" si="19"/>
        <v>5.6216319916285231</v>
      </c>
    </row>
    <row r="989" spans="1:12">
      <c r="A989">
        <v>10212</v>
      </c>
      <c r="B989" t="s">
        <v>170</v>
      </c>
      <c r="C989" t="s">
        <v>182</v>
      </c>
      <c r="D989" s="6">
        <f t="shared" si="20"/>
        <v>126.13062969780643</v>
      </c>
      <c r="E989" s="6">
        <f t="shared" si="21"/>
        <v>35.96329575088204</v>
      </c>
      <c r="F989" s="6">
        <f t="shared" si="22"/>
        <v>90.167333946924387</v>
      </c>
      <c r="H989" s="23">
        <f t="shared" si="16"/>
        <v>7.1399032065313826</v>
      </c>
      <c r="I989" s="23">
        <f t="shared" si="17"/>
        <v>5.885083948867285</v>
      </c>
      <c r="J989" s="23">
        <f t="shared" si="18"/>
        <v>10.861917810604375</v>
      </c>
      <c r="K989" s="1">
        <f t="shared" si="23"/>
        <v>117.98125852432453</v>
      </c>
      <c r="L989" s="7">
        <f t="shared" si="19"/>
        <v>5.3386432380196016</v>
      </c>
    </row>
    <row r="990" spans="1:12">
      <c r="A990">
        <v>11100</v>
      </c>
      <c r="B990" t="s">
        <v>183</v>
      </c>
      <c r="C990" t="s">
        <v>184</v>
      </c>
      <c r="D990" s="6">
        <f t="shared" si="20"/>
        <v>183.2275270263803</v>
      </c>
      <c r="E990" s="6">
        <f t="shared" si="21"/>
        <v>31.649530107006562</v>
      </c>
      <c r="F990" s="6">
        <f t="shared" si="22"/>
        <v>151.57799691937373</v>
      </c>
      <c r="H990" s="23">
        <f t="shared" si="16"/>
        <v>7.5133137906408844</v>
      </c>
      <c r="I990" s="23">
        <f t="shared" si="17"/>
        <v>5.7573083949339425</v>
      </c>
      <c r="J990" s="23">
        <f t="shared" si="18"/>
        <v>13.936259856576251</v>
      </c>
      <c r="K990" s="1">
        <f t="shared" si="23"/>
        <v>194.21933879001872</v>
      </c>
      <c r="L990" s="7">
        <f t="shared" si="19"/>
        <v>5.382152872460269</v>
      </c>
    </row>
    <row r="991" spans="1:12">
      <c r="A991">
        <v>11201</v>
      </c>
      <c r="B991" t="s">
        <v>183</v>
      </c>
      <c r="C991" t="s">
        <v>185</v>
      </c>
      <c r="D991" s="6">
        <f t="shared" si="20"/>
        <v>167.17516630532333</v>
      </c>
      <c r="E991" s="6">
        <f t="shared" si="21"/>
        <v>24.647985677850322</v>
      </c>
      <c r="F991" s="6">
        <f t="shared" si="22"/>
        <v>142.527180627473</v>
      </c>
      <c r="H991" s="23">
        <f t="shared" si="16"/>
        <v>7.4216272557313996</v>
      </c>
      <c r="I991" s="23">
        <f t="shared" si="17"/>
        <v>5.507280273220827</v>
      </c>
      <c r="J991" s="23">
        <f t="shared" si="18"/>
        <v>12.689279354256167</v>
      </c>
      <c r="K991" s="1">
        <f t="shared" si="23"/>
        <v>161.0178105303518</v>
      </c>
      <c r="L991" s="7">
        <f t="shared" si="19"/>
        <v>4.6928146958401378</v>
      </c>
    </row>
    <row r="992" spans="1:12">
      <c r="A992">
        <v>11202</v>
      </c>
      <c r="B992" t="s">
        <v>183</v>
      </c>
      <c r="C992" t="s">
        <v>186</v>
      </c>
      <c r="D992" s="6">
        <f t="shared" si="20"/>
        <v>149.32136013691084</v>
      </c>
      <c r="E992" s="6">
        <f t="shared" si="21"/>
        <v>28.561965313973388</v>
      </c>
      <c r="F992" s="6">
        <f t="shared" si="22"/>
        <v>120.75939482293745</v>
      </c>
      <c r="H992" s="23">
        <f t="shared" si="16"/>
        <v>7.3086858558719063</v>
      </c>
      <c r="I992" s="23">
        <f t="shared" si="17"/>
        <v>5.6546610416123624</v>
      </c>
      <c r="J992" s="23">
        <f t="shared" si="18"/>
        <v>12.231238316942282</v>
      </c>
      <c r="K992" s="1">
        <f t="shared" si="23"/>
        <v>149.60319076583707</v>
      </c>
      <c r="L992" s="7">
        <f t="shared" si="19"/>
        <v>5.0744235338431229</v>
      </c>
    </row>
    <row r="993" spans="1:12">
      <c r="A993">
        <v>11203</v>
      </c>
      <c r="B993" t="s">
        <v>183</v>
      </c>
      <c r="C993" t="s">
        <v>187</v>
      </c>
      <c r="D993" s="6">
        <f t="shared" si="20"/>
        <v>161.55172257673385</v>
      </c>
      <c r="E993" s="6">
        <f t="shared" si="21"/>
        <v>31.084021327695694</v>
      </c>
      <c r="F993" s="6">
        <f t="shared" si="22"/>
        <v>130.46770124903816</v>
      </c>
      <c r="H993" s="23">
        <f t="shared" si="16"/>
        <v>7.3874104480163334</v>
      </c>
      <c r="I993" s="23">
        <f t="shared" si="17"/>
        <v>5.7392789964717963</v>
      </c>
      <c r="J993" s="23">
        <f t="shared" si="18"/>
        <v>13.151215133631235</v>
      </c>
      <c r="K993" s="1">
        <f t="shared" si="23"/>
        <v>172.95445949105121</v>
      </c>
      <c r="L993" s="7">
        <f t="shared" si="19"/>
        <v>4.126650396974016</v>
      </c>
    </row>
    <row r="994" spans="1:12">
      <c r="A994">
        <v>11206</v>
      </c>
      <c r="B994" t="s">
        <v>183</v>
      </c>
      <c r="C994" t="s">
        <v>188</v>
      </c>
      <c r="D994" s="6">
        <f t="shared" si="20"/>
        <v>142.25182214936086</v>
      </c>
      <c r="E994" s="6">
        <f t="shared" si="21"/>
        <v>27.627293471277607</v>
      </c>
      <c r="F994" s="6">
        <f t="shared" si="22"/>
        <v>114.62452867808325</v>
      </c>
      <c r="H994" s="23">
        <f t="shared" si="16"/>
        <v>7.2601839754042858</v>
      </c>
      <c r="I994" s="23">
        <f t="shared" si="17"/>
        <v>5.6213892709705711</v>
      </c>
      <c r="J994" s="23">
        <f t="shared" si="18"/>
        <v>11.410649077385242</v>
      </c>
      <c r="K994" s="1">
        <f t="shared" si="23"/>
        <v>130.2029123672327</v>
      </c>
      <c r="L994" s="7">
        <f t="shared" si="19"/>
        <v>4.2101998149725688</v>
      </c>
    </row>
    <row r="995" spans="1:12">
      <c r="A995">
        <v>11207</v>
      </c>
      <c r="B995" t="s">
        <v>183</v>
      </c>
      <c r="C995" t="s">
        <v>189</v>
      </c>
      <c r="D995" s="6">
        <f t="shared" si="20"/>
        <v>122.49869675607056</v>
      </c>
      <c r="E995" s="6">
        <f t="shared" si="21"/>
        <v>37.662844718148179</v>
      </c>
      <c r="F995" s="6">
        <f t="shared" si="22"/>
        <v>84.835852037922379</v>
      </c>
      <c r="H995" s="23">
        <f t="shared" si="16"/>
        <v>7.1106854841962814</v>
      </c>
      <c r="I995" s="23">
        <f t="shared" si="17"/>
        <v>5.9312591502303027</v>
      </c>
      <c r="J995" s="23">
        <f t="shared" si="18"/>
        <v>11.212441800681239</v>
      </c>
      <c r="K995" s="1">
        <f t="shared" si="23"/>
        <v>125.71885113366395</v>
      </c>
      <c r="L995" s="7">
        <f t="shared" si="19"/>
        <v>6.3590373926148969</v>
      </c>
    </row>
    <row r="996" spans="1:12">
      <c r="A996">
        <v>11208</v>
      </c>
      <c r="B996" t="s">
        <v>183</v>
      </c>
      <c r="C996" t="s">
        <v>190</v>
      </c>
      <c r="D996" s="6">
        <f t="shared" si="20"/>
        <v>182.31227014090697</v>
      </c>
      <c r="E996" s="6">
        <f t="shared" si="21"/>
        <v>24.779720200737504</v>
      </c>
      <c r="F996" s="6">
        <f t="shared" si="22"/>
        <v>157.53254994016947</v>
      </c>
      <c r="H996" s="23">
        <f t="shared" si="16"/>
        <v>7.5083060798239716</v>
      </c>
      <c r="I996" s="23">
        <f t="shared" si="17"/>
        <v>5.5126106777970536</v>
      </c>
      <c r="J996" s="23">
        <f t="shared" si="18"/>
        <v>12.699524210638458</v>
      </c>
      <c r="K996" s="1">
        <f t="shared" si="23"/>
        <v>161.27791517659236</v>
      </c>
      <c r="L996" s="7">
        <f t="shared" si="19"/>
        <v>4.2765272204812117</v>
      </c>
    </row>
    <row r="997" spans="1:12">
      <c r="A997">
        <v>11209</v>
      </c>
      <c r="B997" t="s">
        <v>183</v>
      </c>
      <c r="C997" t="s">
        <v>191</v>
      </c>
      <c r="D997" s="6">
        <f t="shared" si="20"/>
        <v>152.54518844709236</v>
      </c>
      <c r="E997" s="6">
        <f t="shared" si="21"/>
        <v>32.136729815968252</v>
      </c>
      <c r="F997" s="6">
        <f t="shared" si="22"/>
        <v>120.40845863112411</v>
      </c>
      <c r="H997" s="23">
        <f t="shared" si="16"/>
        <v>7.3300459628339487</v>
      </c>
      <c r="I997" s="23">
        <f t="shared" si="17"/>
        <v>5.7725847000236818</v>
      </c>
      <c r="J997" s="23">
        <f t="shared" si="18"/>
        <v>11.349594441107186</v>
      </c>
      <c r="K997" s="1">
        <f t="shared" si="23"/>
        <v>128.81329397761115</v>
      </c>
      <c r="L997" s="7">
        <f t="shared" si="19"/>
        <v>5.26362239675115</v>
      </c>
    </row>
    <row r="998" spans="1:12">
      <c r="A998">
        <v>11210</v>
      </c>
      <c r="B998" t="s">
        <v>183</v>
      </c>
      <c r="C998" t="s">
        <v>192</v>
      </c>
      <c r="D998" s="6">
        <f t="shared" si="20"/>
        <v>140.89292985613031</v>
      </c>
      <c r="E998" s="6">
        <f t="shared" si="21"/>
        <v>31.737107906497368</v>
      </c>
      <c r="F998" s="6">
        <f t="shared" si="22"/>
        <v>109.15582194963294</v>
      </c>
      <c r="H998" s="23">
        <f t="shared" si="16"/>
        <v>7.2505853321878213</v>
      </c>
      <c r="I998" s="23">
        <f t="shared" si="17"/>
        <v>5.7600716856829859</v>
      </c>
      <c r="J998" s="23">
        <f t="shared" si="18"/>
        <v>11.681579038998763</v>
      </c>
      <c r="K998" s="1">
        <f t="shared" si="23"/>
        <v>136.45928884437527</v>
      </c>
      <c r="L998" s="7">
        <f t="shared" si="19"/>
        <v>4.89387673348606</v>
      </c>
    </row>
    <row r="999" spans="1:12">
      <c r="A999">
        <v>11211</v>
      </c>
      <c r="B999" t="s">
        <v>183</v>
      </c>
      <c r="C999" t="s">
        <v>193</v>
      </c>
      <c r="D999" s="6">
        <f t="shared" si="20"/>
        <v>135.08521890167287</v>
      </c>
      <c r="E999" s="6">
        <f t="shared" si="21"/>
        <v>28.947783882332651</v>
      </c>
      <c r="F999" s="6">
        <f t="shared" si="22"/>
        <v>106.13743501934022</v>
      </c>
      <c r="H999" s="23">
        <f t="shared" si="16"/>
        <v>7.2084909234007943</v>
      </c>
      <c r="I999" s="23">
        <f t="shared" si="17"/>
        <v>5.6680787442498932</v>
      </c>
      <c r="J999" s="23">
        <f t="shared" si="18"/>
        <v>11.304399553479399</v>
      </c>
      <c r="K999" s="1">
        <f t="shared" si="23"/>
        <v>127.78944926470524</v>
      </c>
      <c r="L999" s="7">
        <f t="shared" si="19"/>
        <v>4.4965822455711919</v>
      </c>
    </row>
    <row r="1000" spans="1:12">
      <c r="A1000">
        <v>11212</v>
      </c>
      <c r="B1000" t="s">
        <v>183</v>
      </c>
      <c r="C1000" t="s">
        <v>194</v>
      </c>
      <c r="D1000" s="6">
        <f t="shared" si="20"/>
        <v>154.39653940859381</v>
      </c>
      <c r="E1000" s="6">
        <f t="shared" si="21"/>
        <v>29.317002373610773</v>
      </c>
      <c r="F1000" s="6">
        <f t="shared" si="22"/>
        <v>125.07953703498303</v>
      </c>
      <c r="H1000" s="23">
        <f t="shared" si="16"/>
        <v>7.3421093171767673</v>
      </c>
      <c r="I1000" s="23">
        <f t="shared" si="17"/>
        <v>5.6807527265051379</v>
      </c>
      <c r="J1000" s="23">
        <f t="shared" si="18"/>
        <v>11.409318965681459</v>
      </c>
      <c r="K1000" s="1">
        <f t="shared" si="23"/>
        <v>130.17255926065863</v>
      </c>
      <c r="L1000" s="7">
        <f t="shared" si="19"/>
        <v>4.179451348852659</v>
      </c>
    </row>
    <row r="1001" spans="1:12">
      <c r="A1001">
        <v>11214</v>
      </c>
      <c r="B1001" t="s">
        <v>183</v>
      </c>
      <c r="C1001" t="s">
        <v>195</v>
      </c>
      <c r="D1001" s="6">
        <f t="shared" si="20"/>
        <v>156.91562560552777</v>
      </c>
      <c r="E1001" s="6">
        <f t="shared" si="21"/>
        <v>23.875894738144023</v>
      </c>
      <c r="F1001" s="6">
        <f t="shared" si="22"/>
        <v>133.03973086738375</v>
      </c>
      <c r="H1001" s="23">
        <f t="shared" si="16"/>
        <v>7.3582933373570327</v>
      </c>
      <c r="I1001" s="23">
        <f t="shared" si="17"/>
        <v>5.4754544546018389</v>
      </c>
      <c r="J1001" s="23">
        <f t="shared" si="18"/>
        <v>12.398992013285779</v>
      </c>
      <c r="K1001" s="1">
        <f t="shared" si="23"/>
        <v>153.73500294552454</v>
      </c>
      <c r="L1001" s="7">
        <f t="shared" si="19"/>
        <v>4.1893516658004355</v>
      </c>
    </row>
    <row r="1002" spans="1:12">
      <c r="A1002">
        <v>11215</v>
      </c>
      <c r="B1002" t="s">
        <v>183</v>
      </c>
      <c r="C1002" t="s">
        <v>196</v>
      </c>
      <c r="D1002" s="6">
        <f t="shared" si="20"/>
        <v>172.11031655985838</v>
      </c>
      <c r="E1002" s="6">
        <f t="shared" si="21"/>
        <v>25.990996309503032</v>
      </c>
      <c r="F1002" s="6">
        <f t="shared" si="22"/>
        <v>146.11932025035534</v>
      </c>
      <c r="H1002" s="23">
        <f t="shared" si="16"/>
        <v>7.4507207395622475</v>
      </c>
      <c r="I1002" s="23">
        <f t="shared" si="17"/>
        <v>5.5603352752529496</v>
      </c>
      <c r="J1002" s="23">
        <f t="shared" si="18"/>
        <v>11.985500784583781</v>
      </c>
      <c r="K1002" s="1">
        <f t="shared" si="23"/>
        <v>143.65222905725844</v>
      </c>
      <c r="L1002" s="7">
        <f t="shared" si="19"/>
        <v>3.892636291627956</v>
      </c>
    </row>
    <row r="1003" spans="1:12">
      <c r="A1003">
        <v>11216</v>
      </c>
      <c r="B1003" t="s">
        <v>183</v>
      </c>
      <c r="C1003" t="s">
        <v>197</v>
      </c>
      <c r="D1003" s="6">
        <f t="shared" si="20"/>
        <v>136.81809502238792</v>
      </c>
      <c r="E1003" s="6">
        <f t="shared" si="21"/>
        <v>32.393071066432043</v>
      </c>
      <c r="F1003" s="6">
        <f t="shared" si="22"/>
        <v>104.42502395595588</v>
      </c>
      <c r="H1003" s="23">
        <f t="shared" si="16"/>
        <v>7.2212373629905882</v>
      </c>
      <c r="I1003" s="23">
        <f t="shared" si="17"/>
        <v>5.7805296369475601</v>
      </c>
      <c r="J1003" s="23">
        <f t="shared" si="18"/>
        <v>10.957747316133442</v>
      </c>
      <c r="K1003" s="1">
        <f t="shared" si="23"/>
        <v>120.07222624422965</v>
      </c>
      <c r="L1003" s="7">
        <f t="shared" si="19"/>
        <v>4.0698810900437259</v>
      </c>
    </row>
    <row r="1004" spans="1:12">
      <c r="A1004">
        <v>11217</v>
      </c>
      <c r="B1004" t="s">
        <v>183</v>
      </c>
      <c r="C1004" t="s">
        <v>198</v>
      </c>
      <c r="D1004" s="6">
        <f t="shared" si="20"/>
        <v>160.0138884938726</v>
      </c>
      <c r="E1004" s="6">
        <f t="shared" si="21"/>
        <v>28.665894851311219</v>
      </c>
      <c r="F1004" s="6">
        <f t="shared" si="22"/>
        <v>131.34799364256139</v>
      </c>
      <c r="H1004" s="23">
        <f t="shared" si="16"/>
        <v>7.3778457075474062</v>
      </c>
      <c r="I1004" s="23">
        <f t="shared" si="17"/>
        <v>5.6582931764255227</v>
      </c>
      <c r="J1004" s="23">
        <f t="shared" si="18"/>
        <v>11.691448148507034</v>
      </c>
      <c r="K1004" s="1">
        <f t="shared" si="23"/>
        <v>136.68995980922855</v>
      </c>
      <c r="L1004" s="7">
        <f t="shared" si="19"/>
        <v>4.2119794387553151</v>
      </c>
    </row>
    <row r="1005" spans="1:12">
      <c r="A1005">
        <v>11218</v>
      </c>
      <c r="B1005" t="s">
        <v>183</v>
      </c>
      <c r="C1005" t="s">
        <v>199</v>
      </c>
      <c r="D1005" s="6">
        <f t="shared" si="20"/>
        <v>140.04967451793746</v>
      </c>
      <c r="E1005" s="6">
        <f t="shared" si="21"/>
        <v>29.75290127386355</v>
      </c>
      <c r="F1005" s="6">
        <f t="shared" si="22"/>
        <v>110.2967732440739</v>
      </c>
      <c r="H1005" s="23">
        <f t="shared" si="16"/>
        <v>7.2445822706556022</v>
      </c>
      <c r="I1005" s="23">
        <f t="shared" si="17"/>
        <v>5.6955117420412815</v>
      </c>
      <c r="J1005" s="23">
        <f t="shared" si="18"/>
        <v>11.891984994198621</v>
      </c>
      <c r="K1005" s="1">
        <f t="shared" si="23"/>
        <v>141.41930710224517</v>
      </c>
      <c r="L1005" s="7">
        <f t="shared" si="19"/>
        <v>4.9302202949086107</v>
      </c>
    </row>
    <row r="1006" spans="1:12">
      <c r="A1006">
        <v>11219</v>
      </c>
      <c r="B1006" t="s">
        <v>183</v>
      </c>
      <c r="C1006" t="s">
        <v>200</v>
      </c>
      <c r="D1006" s="6">
        <f t="shared" si="20"/>
        <v>166.54536452004862</v>
      </c>
      <c r="E1006" s="6">
        <f t="shared" si="21"/>
        <v>23.731442658192357</v>
      </c>
      <c r="F1006" s="6">
        <f t="shared" si="22"/>
        <v>142.81392186185627</v>
      </c>
      <c r="H1006" s="23">
        <f t="shared" si="16"/>
        <v>7.4178528248840454</v>
      </c>
      <c r="I1006" s="23">
        <f t="shared" si="17"/>
        <v>5.4693859562921663</v>
      </c>
      <c r="J1006" s="23">
        <f t="shared" si="18"/>
        <v>12.273637831692598</v>
      </c>
      <c r="K1006" s="1">
        <f t="shared" si="23"/>
        <v>150.64218562355578</v>
      </c>
      <c r="L1006" s="7">
        <f t="shared" si="19"/>
        <v>3.8188106237059674</v>
      </c>
    </row>
    <row r="1007" spans="1:12">
      <c r="A1007">
        <v>11221</v>
      </c>
      <c r="B1007" t="s">
        <v>183</v>
      </c>
      <c r="C1007" t="s">
        <v>201</v>
      </c>
      <c r="D1007" s="6">
        <f t="shared" si="20"/>
        <v>164.47971595678067</v>
      </c>
      <c r="E1007" s="6">
        <f t="shared" si="21"/>
        <v>24.503393774675033</v>
      </c>
      <c r="F1007" s="6">
        <f t="shared" si="22"/>
        <v>139.97632218210563</v>
      </c>
      <c r="H1007" s="23">
        <f t="shared" si="16"/>
        <v>7.4053723483428948</v>
      </c>
      <c r="I1007" s="23">
        <f t="shared" si="17"/>
        <v>5.5013967223668292</v>
      </c>
      <c r="J1007" s="23">
        <f t="shared" si="18"/>
        <v>12.324642038593181</v>
      </c>
      <c r="K1007" s="1">
        <f t="shared" si="23"/>
        <v>151.89680137945828</v>
      </c>
      <c r="L1007" s="7">
        <f t="shared" si="19"/>
        <v>3.3112726741341683</v>
      </c>
    </row>
    <row r="1008" spans="1:12">
      <c r="A1008">
        <v>11222</v>
      </c>
      <c r="B1008" t="s">
        <v>183</v>
      </c>
      <c r="C1008" t="s">
        <v>202</v>
      </c>
      <c r="D1008" s="6">
        <f t="shared" si="20"/>
        <v>164.78457598642893</v>
      </c>
      <c r="E1008" s="6">
        <f t="shared" si="21"/>
        <v>24.983797608755932</v>
      </c>
      <c r="F1008" s="6">
        <f t="shared" si="22"/>
        <v>139.800778377673</v>
      </c>
      <c r="H1008" s="23">
        <f t="shared" si="16"/>
        <v>7.4072241137740242</v>
      </c>
      <c r="I1008" s="23">
        <f t="shared" si="17"/>
        <v>5.5208126121077141</v>
      </c>
      <c r="J1008" s="23">
        <f t="shared" si="18"/>
        <v>12.633087220334858</v>
      </c>
      <c r="K1008" s="1">
        <f t="shared" si="23"/>
        <v>159.59489271658791</v>
      </c>
      <c r="L1008" s="7">
        <f t="shared" si="19"/>
        <v>4.0994979274628953</v>
      </c>
    </row>
    <row r="1009" spans="1:12">
      <c r="A1009">
        <v>11223</v>
      </c>
      <c r="B1009" t="s">
        <v>183</v>
      </c>
      <c r="C1009" t="s">
        <v>203</v>
      </c>
      <c r="D1009" s="6">
        <f t="shared" si="20"/>
        <v>171.43087013871778</v>
      </c>
      <c r="E1009" s="6">
        <f t="shared" si="21"/>
        <v>28.65329690240473</v>
      </c>
      <c r="F1009" s="6">
        <f t="shared" si="22"/>
        <v>142.77757323631306</v>
      </c>
      <c r="H1009" s="23">
        <f t="shared" si="16"/>
        <v>7.4467651887674426</v>
      </c>
      <c r="I1009" s="23">
        <f t="shared" si="17"/>
        <v>5.6578536046617245</v>
      </c>
      <c r="J1009" s="23">
        <f t="shared" si="18"/>
        <v>11.141702350580776</v>
      </c>
      <c r="K1009" s="1">
        <f t="shared" si="23"/>
        <v>124.13753126893718</v>
      </c>
      <c r="L1009" s="7">
        <f t="shared" si="19"/>
        <v>1.62924053973028</v>
      </c>
    </row>
    <row r="1010" spans="1:12">
      <c r="A1010">
        <v>11224</v>
      </c>
      <c r="B1010" t="s">
        <v>183</v>
      </c>
      <c r="C1010" t="s">
        <v>204</v>
      </c>
      <c r="D1010" s="6">
        <f t="shared" si="20"/>
        <v>182.1154404135213</v>
      </c>
      <c r="E1010" s="6">
        <f t="shared" si="21"/>
        <v>31.527875562832584</v>
      </c>
      <c r="F1010" s="6">
        <f t="shared" si="22"/>
        <v>150.58756485068872</v>
      </c>
      <c r="H1010" s="23">
        <f t="shared" si="16"/>
        <v>7.507225866981619</v>
      </c>
      <c r="I1010" s="23">
        <f t="shared" si="17"/>
        <v>5.753457186001028</v>
      </c>
      <c r="J1010" s="23">
        <f t="shared" si="18"/>
        <v>11.562182186951302</v>
      </c>
      <c r="K1010" s="1">
        <f t="shared" si="23"/>
        <v>133.68405692425401</v>
      </c>
      <c r="L1010" s="7">
        <f t="shared" si="19"/>
        <v>2.8997718824080798</v>
      </c>
    </row>
    <row r="1011" spans="1:12">
      <c r="A1011">
        <v>11225</v>
      </c>
      <c r="B1011" t="s">
        <v>183</v>
      </c>
      <c r="C1011" t="s">
        <v>205</v>
      </c>
      <c r="D1011" s="6">
        <f t="shared" si="20"/>
        <v>163.17534232570185</v>
      </c>
      <c r="E1011" s="6">
        <f t="shared" si="21"/>
        <v>24.995724421846141</v>
      </c>
      <c r="F1011" s="6">
        <f t="shared" si="22"/>
        <v>138.1796179038557</v>
      </c>
      <c r="H1011" s="23">
        <f t="shared" si="16"/>
        <v>7.397410435418454</v>
      </c>
      <c r="I1011" s="23">
        <f t="shared" si="17"/>
        <v>5.5212898801099692</v>
      </c>
      <c r="J1011" s="23">
        <f t="shared" si="18"/>
        <v>11.896260840171106</v>
      </c>
      <c r="K1011" s="1">
        <f t="shared" si="23"/>
        <v>141.52102197738856</v>
      </c>
      <c r="L1011" s="7">
        <f t="shared" si="19"/>
        <v>3.8008679560619836</v>
      </c>
    </row>
    <row r="1012" spans="1:12">
      <c r="A1012">
        <v>11227</v>
      </c>
      <c r="B1012" t="s">
        <v>183</v>
      </c>
      <c r="C1012" t="s">
        <v>206</v>
      </c>
      <c r="D1012" s="6">
        <f t="shared" si="20"/>
        <v>180.00864223825792</v>
      </c>
      <c r="E1012" s="6">
        <f t="shared" si="21"/>
        <v>25.247040732000308</v>
      </c>
      <c r="F1012" s="6">
        <f t="shared" si="22"/>
        <v>154.76160150625762</v>
      </c>
      <c r="H1012" s="23">
        <f t="shared" si="16"/>
        <v>7.4955899551664622</v>
      </c>
      <c r="I1012" s="23">
        <f t="shared" si="17"/>
        <v>5.5312940431144453</v>
      </c>
      <c r="J1012" s="23">
        <f t="shared" si="18"/>
        <v>11.673146255769016</v>
      </c>
      <c r="K1012" s="1">
        <f t="shared" si="23"/>
        <v>136.26234350857419</v>
      </c>
      <c r="L1012" s="7">
        <f t="shared" si="19"/>
        <v>2.9112631169275409</v>
      </c>
    </row>
    <row r="1013" spans="1:12">
      <c r="A1013">
        <v>11228</v>
      </c>
      <c r="B1013" t="s">
        <v>183</v>
      </c>
      <c r="C1013" t="s">
        <v>207</v>
      </c>
      <c r="D1013" s="6">
        <f t="shared" si="20"/>
        <v>185.83146051733763</v>
      </c>
      <c r="E1013" s="6">
        <f t="shared" si="21"/>
        <v>25.791374604553067</v>
      </c>
      <c r="F1013" s="6">
        <f t="shared" si="22"/>
        <v>160.04008591278458</v>
      </c>
      <c r="H1013" s="23">
        <f t="shared" ref="H1013:H1076" si="24">LN(AN196/D196)</f>
        <v>7.527425229675818</v>
      </c>
      <c r="I1013" s="23">
        <f t="shared" ref="I1013:I1076" si="25">LN(V196/D196)</f>
        <v>5.5526252113720309</v>
      </c>
      <c r="J1013" s="23">
        <f t="shared" ref="J1013:J1076" si="26">LN(D196)</f>
        <v>11.074172409995889</v>
      </c>
      <c r="K1013" s="1">
        <f t="shared" si="23"/>
        <v>122.63729456631415</v>
      </c>
      <c r="L1013" s="7">
        <f t="shared" ref="L1013:L1076" si="27">LN(BE196)</f>
        <v>2.2038691200548879</v>
      </c>
    </row>
    <row r="1014" spans="1:12">
      <c r="A1014">
        <v>11229</v>
      </c>
      <c r="B1014" t="s">
        <v>183</v>
      </c>
      <c r="C1014" t="s">
        <v>208</v>
      </c>
      <c r="D1014" s="6">
        <f t="shared" ref="D1014:D1077" si="28">AN197/D197/10</f>
        <v>190.83714779293501</v>
      </c>
      <c r="E1014" s="6">
        <f t="shared" ref="E1014:E1077" si="29">V197/D197/10</f>
        <v>29.312016739143381</v>
      </c>
      <c r="F1014" s="6">
        <f t="shared" ref="F1014:F1077" si="30">D1014-E1014</f>
        <v>161.52513105379163</v>
      </c>
      <c r="H1014" s="23">
        <f t="shared" si="24"/>
        <v>7.5540055279891583</v>
      </c>
      <c r="I1014" s="23">
        <f t="shared" si="25"/>
        <v>5.6805826525535394</v>
      </c>
      <c r="J1014" s="23">
        <f t="shared" si="26"/>
        <v>11.114654417442305</v>
      </c>
      <c r="K1014" s="1">
        <f t="shared" ref="K1014:K1077" si="31">J1014^2</f>
        <v>123.53554281916973</v>
      </c>
      <c r="L1014" s="7">
        <f t="shared" si="27"/>
        <v>2.401525040848949</v>
      </c>
    </row>
    <row r="1015" spans="1:12">
      <c r="A1015">
        <v>11230</v>
      </c>
      <c r="B1015" t="s">
        <v>183</v>
      </c>
      <c r="C1015" t="s">
        <v>209</v>
      </c>
      <c r="D1015" s="6">
        <f t="shared" si="28"/>
        <v>173.29093125965264</v>
      </c>
      <c r="E1015" s="6">
        <f t="shared" si="29"/>
        <v>24.293144254477472</v>
      </c>
      <c r="F1015" s="6">
        <f t="shared" si="30"/>
        <v>148.99778700517516</v>
      </c>
      <c r="H1015" s="23">
        <f t="shared" si="24"/>
        <v>7.4575569586271007</v>
      </c>
      <c r="I1015" s="23">
        <f t="shared" si="25"/>
        <v>5.4927792740891777</v>
      </c>
      <c r="J1015" s="23">
        <f t="shared" si="26"/>
        <v>11.902450875054399</v>
      </c>
      <c r="K1015" s="1">
        <f t="shared" si="31"/>
        <v>141.66833683308323</v>
      </c>
      <c r="L1015" s="7">
        <f t="shared" si="27"/>
        <v>3.1267605359603952</v>
      </c>
    </row>
    <row r="1016" spans="1:12">
      <c r="A1016">
        <v>11231</v>
      </c>
      <c r="B1016" t="s">
        <v>183</v>
      </c>
      <c r="C1016" t="s">
        <v>210</v>
      </c>
      <c r="D1016" s="6">
        <f t="shared" si="28"/>
        <v>160.70355260327023</v>
      </c>
      <c r="E1016" s="6">
        <f t="shared" si="29"/>
        <v>25.21918163726334</v>
      </c>
      <c r="F1016" s="6">
        <f t="shared" si="30"/>
        <v>135.48437096600688</v>
      </c>
      <c r="H1016" s="23">
        <f t="shared" si="24"/>
        <v>7.3821464725452417</v>
      </c>
      <c r="I1016" s="23">
        <f t="shared" si="25"/>
        <v>5.5301899740457099</v>
      </c>
      <c r="J1016" s="23">
        <f t="shared" si="26"/>
        <v>11.216781020771528</v>
      </c>
      <c r="K1016" s="1">
        <f t="shared" si="31"/>
        <v>125.81617646794035</v>
      </c>
      <c r="L1016" s="7">
        <f t="shared" si="27"/>
        <v>3.2292221169223452</v>
      </c>
    </row>
    <row r="1017" spans="1:12">
      <c r="A1017">
        <v>11232</v>
      </c>
      <c r="B1017" t="s">
        <v>183</v>
      </c>
      <c r="C1017" t="s">
        <v>211</v>
      </c>
      <c r="D1017" s="6">
        <f t="shared" si="28"/>
        <v>157.45767023421746</v>
      </c>
      <c r="E1017" s="6">
        <f t="shared" si="29"/>
        <v>28.806572824569564</v>
      </c>
      <c r="F1017" s="6">
        <f t="shared" si="30"/>
        <v>128.65109740964789</v>
      </c>
      <c r="H1017" s="23">
        <f t="shared" si="24"/>
        <v>7.361741754719513</v>
      </c>
      <c r="I1017" s="23">
        <f t="shared" si="25"/>
        <v>5.6631886771723536</v>
      </c>
      <c r="J1017" s="23">
        <f t="shared" si="26"/>
        <v>11.949424015658566</v>
      </c>
      <c r="K1017" s="1">
        <f t="shared" si="31"/>
        <v>142.78873430599771</v>
      </c>
      <c r="L1017" s="7">
        <f t="shared" si="27"/>
        <v>4.4115854369154262</v>
      </c>
    </row>
    <row r="1018" spans="1:12">
      <c r="A1018">
        <v>11233</v>
      </c>
      <c r="B1018" t="s">
        <v>183</v>
      </c>
      <c r="C1018" t="s">
        <v>212</v>
      </c>
      <c r="D1018" s="6">
        <f t="shared" si="28"/>
        <v>161.66597818784751</v>
      </c>
      <c r="E1018" s="6">
        <f t="shared" si="29"/>
        <v>24.23802547133403</v>
      </c>
      <c r="F1018" s="6">
        <f t="shared" si="30"/>
        <v>137.42795271651349</v>
      </c>
      <c r="H1018" s="23">
        <f t="shared" si="24"/>
        <v>7.3881174366224798</v>
      </c>
      <c r="I1018" s="23">
        <f t="shared" si="25"/>
        <v>5.4905077934241042</v>
      </c>
      <c r="J1018" s="23">
        <f t="shared" si="26"/>
        <v>11.1556932229126</v>
      </c>
      <c r="K1018" s="1">
        <f t="shared" si="31"/>
        <v>124.44949128373811</v>
      </c>
      <c r="L1018" s="7">
        <f t="shared" si="27"/>
        <v>2.9877001018567269</v>
      </c>
    </row>
    <row r="1019" spans="1:12">
      <c r="A1019">
        <v>11234</v>
      </c>
      <c r="B1019" t="s">
        <v>183</v>
      </c>
      <c r="C1019" t="s">
        <v>213</v>
      </c>
      <c r="D1019" s="6">
        <f t="shared" si="28"/>
        <v>149.95940867867745</v>
      </c>
      <c r="E1019" s="6">
        <f t="shared" si="29"/>
        <v>29.619876096357451</v>
      </c>
      <c r="F1019" s="6">
        <f t="shared" si="30"/>
        <v>120.33953258232</v>
      </c>
      <c r="H1019" s="23">
        <f t="shared" si="24"/>
        <v>7.3129497416603142</v>
      </c>
      <c r="I1019" s="23">
        <f t="shared" si="25"/>
        <v>5.6910307187175029</v>
      </c>
      <c r="J1019" s="23">
        <f t="shared" si="26"/>
        <v>11.208666756113645</v>
      </c>
      <c r="K1019" s="1">
        <f t="shared" si="31"/>
        <v>125.6342104496072</v>
      </c>
      <c r="L1019" s="7">
        <f t="shared" si="27"/>
        <v>2.8920370372152258</v>
      </c>
    </row>
    <row r="1020" spans="1:12">
      <c r="A1020">
        <v>11235</v>
      </c>
      <c r="B1020" t="s">
        <v>183</v>
      </c>
      <c r="C1020" t="s">
        <v>214</v>
      </c>
      <c r="D1020" s="6">
        <f t="shared" si="28"/>
        <v>165.70360014118199</v>
      </c>
      <c r="E1020" s="6">
        <f t="shared" si="29"/>
        <v>26.933457194399779</v>
      </c>
      <c r="F1020" s="6">
        <f t="shared" si="30"/>
        <v>138.77014294678222</v>
      </c>
      <c r="H1020" s="23">
        <f t="shared" si="24"/>
        <v>7.4127857440534353</v>
      </c>
      <c r="I1020" s="23">
        <f t="shared" si="25"/>
        <v>5.5959543686443833</v>
      </c>
      <c r="J1020" s="23">
        <f t="shared" si="26"/>
        <v>11.532688875811179</v>
      </c>
      <c r="K1020" s="1">
        <f t="shared" si="31"/>
        <v>133.00291270625891</v>
      </c>
      <c r="L1020" s="7">
        <f t="shared" si="27"/>
        <v>2.9806186357439426</v>
      </c>
    </row>
    <row r="1021" spans="1:12">
      <c r="A1021">
        <v>11237</v>
      </c>
      <c r="B1021" t="s">
        <v>183</v>
      </c>
      <c r="C1021" t="s">
        <v>215</v>
      </c>
      <c r="D1021" s="6">
        <f t="shared" si="28"/>
        <v>157.98660572953847</v>
      </c>
      <c r="E1021" s="6">
        <f t="shared" si="29"/>
        <v>26.075828703560013</v>
      </c>
      <c r="F1021" s="6">
        <f t="shared" si="30"/>
        <v>131.91077702597846</v>
      </c>
      <c r="H1021" s="23">
        <f t="shared" si="24"/>
        <v>7.3650953485638251</v>
      </c>
      <c r="I1021" s="23">
        <f t="shared" si="25"/>
        <v>5.5635938749121978</v>
      </c>
      <c r="J1021" s="23">
        <f t="shared" si="26"/>
        <v>11.766605980745995</v>
      </c>
      <c r="K1021" s="1">
        <f t="shared" si="31"/>
        <v>138.45301630612741</v>
      </c>
      <c r="L1021" s="7">
        <f t="shared" si="27"/>
        <v>3.4065165431397553</v>
      </c>
    </row>
    <row r="1022" spans="1:12">
      <c r="A1022">
        <v>11238</v>
      </c>
      <c r="B1022" t="s">
        <v>183</v>
      </c>
      <c r="C1022" t="s">
        <v>216</v>
      </c>
      <c r="D1022" s="6">
        <f t="shared" si="28"/>
        <v>174.00283704426781</v>
      </c>
      <c r="E1022" s="6">
        <f t="shared" si="29"/>
        <v>25.200221571452921</v>
      </c>
      <c r="F1022" s="6">
        <f t="shared" si="30"/>
        <v>148.80261547281489</v>
      </c>
      <c r="H1022" s="23">
        <f t="shared" si="24"/>
        <v>7.4616566969277658</v>
      </c>
      <c r="I1022" s="23">
        <f t="shared" si="25"/>
        <v>5.5294378799907422</v>
      </c>
      <c r="J1022" s="23">
        <f t="shared" si="26"/>
        <v>11.075024971218793</v>
      </c>
      <c r="K1022" s="1">
        <f t="shared" si="31"/>
        <v>122.65617811311984</v>
      </c>
      <c r="L1022" s="7">
        <f t="shared" si="27"/>
        <v>3.305787196857497</v>
      </c>
    </row>
    <row r="1023" spans="1:12">
      <c r="A1023">
        <v>11239</v>
      </c>
      <c r="B1023" t="s">
        <v>183</v>
      </c>
      <c r="C1023" t="s">
        <v>217</v>
      </c>
      <c r="D1023" s="6">
        <f t="shared" si="28"/>
        <v>157.24727096120859</v>
      </c>
      <c r="E1023" s="6">
        <f t="shared" si="29"/>
        <v>28.564986463306258</v>
      </c>
      <c r="F1023" s="6">
        <f t="shared" si="30"/>
        <v>128.68228449790232</v>
      </c>
      <c r="H1023" s="23">
        <f t="shared" si="24"/>
        <v>7.3604046336463123</v>
      </c>
      <c r="I1023" s="23">
        <f t="shared" si="25"/>
        <v>5.6547668112794529</v>
      </c>
      <c r="J1023" s="23">
        <f t="shared" si="26"/>
        <v>11.480133642145237</v>
      </c>
      <c r="K1023" s="1">
        <f t="shared" si="31"/>
        <v>131.79346844151488</v>
      </c>
      <c r="L1023" s="7">
        <f t="shared" si="27"/>
        <v>3.7128400915587796</v>
      </c>
    </row>
    <row r="1024" spans="1:12">
      <c r="A1024">
        <v>11240</v>
      </c>
      <c r="B1024" t="s">
        <v>183</v>
      </c>
      <c r="C1024" t="s">
        <v>218</v>
      </c>
      <c r="D1024" s="6">
        <f t="shared" si="28"/>
        <v>149.91768021411227</v>
      </c>
      <c r="E1024" s="6">
        <f t="shared" si="29"/>
        <v>27.599009199028693</v>
      </c>
      <c r="F1024" s="6">
        <f t="shared" si="30"/>
        <v>122.31867101508357</v>
      </c>
      <c r="H1024" s="23">
        <f t="shared" si="24"/>
        <v>7.3126714378726616</v>
      </c>
      <c r="I1024" s="23">
        <f t="shared" si="25"/>
        <v>5.6203649664868633</v>
      </c>
      <c r="J1024" s="23">
        <f t="shared" si="26"/>
        <v>10.940561260187639</v>
      </c>
      <c r="K1024" s="1">
        <f t="shared" si="31"/>
        <v>119.69588068791855</v>
      </c>
      <c r="L1024" s="7">
        <f t="shared" si="27"/>
        <v>3.5248888540047054</v>
      </c>
    </row>
    <row r="1025" spans="1:12">
      <c r="A1025">
        <v>11241</v>
      </c>
      <c r="B1025" t="s">
        <v>183</v>
      </c>
      <c r="C1025" t="s">
        <v>219</v>
      </c>
      <c r="D1025" s="6">
        <f t="shared" si="28"/>
        <v>167.02164706942381</v>
      </c>
      <c r="E1025" s="6">
        <f t="shared" si="29"/>
        <v>25.407458965926327</v>
      </c>
      <c r="F1025" s="6">
        <f t="shared" si="30"/>
        <v>141.61418810349747</v>
      </c>
      <c r="H1025" s="23">
        <f t="shared" si="24"/>
        <v>7.4207085201806464</v>
      </c>
      <c r="I1025" s="23">
        <f t="shared" si="25"/>
        <v>5.5376278839846957</v>
      </c>
      <c r="J1025" s="23">
        <f t="shared" si="26"/>
        <v>11.10632471226177</v>
      </c>
      <c r="K1025" s="1">
        <f t="shared" si="31"/>
        <v>123.35044861419649</v>
      </c>
      <c r="L1025" s="7">
        <f t="shared" si="27"/>
        <v>2.8752581200861167</v>
      </c>
    </row>
    <row r="1026" spans="1:12">
      <c r="A1026">
        <v>11242</v>
      </c>
      <c r="B1026" t="s">
        <v>183</v>
      </c>
      <c r="C1026" t="s">
        <v>220</v>
      </c>
      <c r="D1026" s="6">
        <f t="shared" si="28"/>
        <v>160.88585692056907</v>
      </c>
      <c r="E1026" s="6">
        <f t="shared" si="29"/>
        <v>27.933167234736221</v>
      </c>
      <c r="F1026" s="6">
        <f t="shared" si="30"/>
        <v>132.95268968583284</v>
      </c>
      <c r="H1026" s="23">
        <f t="shared" si="24"/>
        <v>7.3832802433189562</v>
      </c>
      <c r="I1026" s="23">
        <f t="shared" si="25"/>
        <v>5.6323998655458007</v>
      </c>
      <c r="J1026" s="23">
        <f t="shared" si="26"/>
        <v>10.896442985345695</v>
      </c>
      <c r="K1026" s="1">
        <f t="shared" si="31"/>
        <v>118.73246973288941</v>
      </c>
      <c r="L1026" s="7">
        <f t="shared" si="27"/>
        <v>3.8603085697414672</v>
      </c>
    </row>
    <row r="1027" spans="1:12">
      <c r="A1027">
        <v>11243</v>
      </c>
      <c r="B1027" t="s">
        <v>183</v>
      </c>
      <c r="C1027" t="s">
        <v>221</v>
      </c>
      <c r="D1027" s="6">
        <f t="shared" si="28"/>
        <v>155.41425592317398</v>
      </c>
      <c r="E1027" s="6">
        <f t="shared" si="29"/>
        <v>24.446577526987245</v>
      </c>
      <c r="F1027" s="6">
        <f t="shared" si="30"/>
        <v>130.96767839618673</v>
      </c>
      <c r="H1027" s="23">
        <f t="shared" si="24"/>
        <v>7.3486792636773766</v>
      </c>
      <c r="I1027" s="23">
        <f t="shared" si="25"/>
        <v>5.4990753206707002</v>
      </c>
      <c r="J1027" s="23">
        <f t="shared" si="26"/>
        <v>10.951928723957874</v>
      </c>
      <c r="K1027" s="1">
        <f t="shared" si="31"/>
        <v>119.94474277465353</v>
      </c>
      <c r="L1027" s="7">
        <f t="shared" si="27"/>
        <v>3.453789831781326</v>
      </c>
    </row>
    <row r="1028" spans="1:12">
      <c r="A1028">
        <v>11245</v>
      </c>
      <c r="B1028" t="s">
        <v>183</v>
      </c>
      <c r="C1028" t="s">
        <v>222</v>
      </c>
      <c r="D1028" s="6">
        <f t="shared" si="28"/>
        <v>164.78566998203479</v>
      </c>
      <c r="E1028" s="6">
        <f t="shared" si="29"/>
        <v>26.619842026556398</v>
      </c>
      <c r="F1028" s="6">
        <f t="shared" si="30"/>
        <v>138.16582795547839</v>
      </c>
      <c r="H1028" s="23">
        <f t="shared" si="24"/>
        <v>7.4072307526961918</v>
      </c>
      <c r="I1028" s="23">
        <f t="shared" si="25"/>
        <v>5.5842419715540865</v>
      </c>
      <c r="J1028" s="23">
        <f t="shared" si="26"/>
        <v>11.509288860532646</v>
      </c>
      <c r="K1028" s="1">
        <f t="shared" si="31"/>
        <v>132.46373007518085</v>
      </c>
      <c r="L1028" s="7">
        <f t="shared" si="27"/>
        <v>2.6858045921548905</v>
      </c>
    </row>
    <row r="1029" spans="1:12">
      <c r="A1029">
        <v>11246</v>
      </c>
      <c r="B1029" t="s">
        <v>183</v>
      </c>
      <c r="C1029" t="s">
        <v>223</v>
      </c>
      <c r="D1029" s="6">
        <f t="shared" si="28"/>
        <v>166.55141786827951</v>
      </c>
      <c r="E1029" s="6">
        <f t="shared" si="29"/>
        <v>26.28665215662474</v>
      </c>
      <c r="F1029" s="6">
        <f t="shared" si="30"/>
        <v>140.26476571165477</v>
      </c>
      <c r="H1029" s="23">
        <f t="shared" si="24"/>
        <v>7.4178891707663928</v>
      </c>
      <c r="I1029" s="23">
        <f t="shared" si="25"/>
        <v>5.5716463807828003</v>
      </c>
      <c r="J1029" s="23">
        <f t="shared" si="26"/>
        <v>10.774425206686043</v>
      </c>
      <c r="K1029" s="1">
        <f t="shared" si="31"/>
        <v>116.08823853447159</v>
      </c>
      <c r="L1029" s="7">
        <f t="shared" si="27"/>
        <v>3.2140642678709788</v>
      </c>
    </row>
    <row r="1030" spans="1:12">
      <c r="A1030">
        <v>12100</v>
      </c>
      <c r="B1030" t="s">
        <v>224</v>
      </c>
      <c r="C1030" t="s">
        <v>225</v>
      </c>
      <c r="D1030" s="6">
        <f t="shared" si="28"/>
        <v>176.24520939954238</v>
      </c>
      <c r="E1030" s="6">
        <f t="shared" si="29"/>
        <v>39.128703539422887</v>
      </c>
      <c r="F1030" s="6">
        <f t="shared" si="30"/>
        <v>137.1165058601195</v>
      </c>
      <c r="H1030" s="23">
        <f t="shared" si="24"/>
        <v>7.4744613536052054</v>
      </c>
      <c r="I1030" s="23">
        <f t="shared" si="25"/>
        <v>5.9694413965290467</v>
      </c>
      <c r="J1030" s="23">
        <f t="shared" si="26"/>
        <v>13.6803973434904</v>
      </c>
      <c r="K1030" s="1">
        <f t="shared" si="31"/>
        <v>187.15327147577918</v>
      </c>
      <c r="L1030" s="7">
        <f t="shared" si="27"/>
        <v>5.6060961406989396</v>
      </c>
    </row>
    <row r="1031" spans="1:12">
      <c r="A1031">
        <v>12202</v>
      </c>
      <c r="B1031" t="s">
        <v>224</v>
      </c>
      <c r="C1031" t="s">
        <v>226</v>
      </c>
      <c r="D1031" s="6">
        <f t="shared" si="28"/>
        <v>127.71771320754718</v>
      </c>
      <c r="E1031" s="6">
        <f t="shared" si="29"/>
        <v>30.211363522012579</v>
      </c>
      <c r="F1031" s="6">
        <f t="shared" si="30"/>
        <v>97.506349685534602</v>
      </c>
      <c r="H1031" s="23">
        <f t="shared" si="24"/>
        <v>7.1524075559476952</v>
      </c>
      <c r="I1031" s="23">
        <f t="shared" si="25"/>
        <v>5.7108032221643032</v>
      </c>
      <c r="J1031" s="23">
        <f t="shared" si="26"/>
        <v>11.283512300642423</v>
      </c>
      <c r="K1031" s="1">
        <f t="shared" si="31"/>
        <v>127.31764983874886</v>
      </c>
      <c r="L1031" s="7">
        <f t="shared" si="27"/>
        <v>4.4297447958819784</v>
      </c>
    </row>
    <row r="1032" spans="1:12">
      <c r="A1032">
        <v>12203</v>
      </c>
      <c r="B1032" t="s">
        <v>224</v>
      </c>
      <c r="C1032" t="s">
        <v>227</v>
      </c>
      <c r="D1032" s="6">
        <f t="shared" si="28"/>
        <v>195.26852242965055</v>
      </c>
      <c r="E1032" s="6">
        <f t="shared" si="29"/>
        <v>24.185154575232197</v>
      </c>
      <c r="F1032" s="6">
        <f t="shared" si="30"/>
        <v>171.08336785441836</v>
      </c>
      <c r="H1032" s="23">
        <f t="shared" si="24"/>
        <v>7.5769607424110967</v>
      </c>
      <c r="I1032" s="23">
        <f t="shared" si="25"/>
        <v>5.4883240906164481</v>
      </c>
      <c r="J1032" s="23">
        <f t="shared" si="26"/>
        <v>12.998519763488837</v>
      </c>
      <c r="K1032" s="1">
        <f t="shared" si="31"/>
        <v>168.96151604180989</v>
      </c>
      <c r="L1032" s="7">
        <f t="shared" si="27"/>
        <v>4.0500443033255209</v>
      </c>
    </row>
    <row r="1033" spans="1:12">
      <c r="A1033">
        <v>12204</v>
      </c>
      <c r="B1033" t="s">
        <v>224</v>
      </c>
      <c r="C1033" t="s">
        <v>228</v>
      </c>
      <c r="D1033" s="6">
        <f t="shared" si="28"/>
        <v>182.92676279967549</v>
      </c>
      <c r="E1033" s="6">
        <f t="shared" si="29"/>
        <v>23.946880957569739</v>
      </c>
      <c r="F1033" s="6">
        <f t="shared" si="30"/>
        <v>158.97988184210575</v>
      </c>
      <c r="H1033" s="23">
        <f t="shared" si="24"/>
        <v>7.5116709624522997</v>
      </c>
      <c r="I1033" s="23">
        <f t="shared" si="25"/>
        <v>5.4784231769534104</v>
      </c>
      <c r="J1033" s="23">
        <f t="shared" si="26"/>
        <v>13.210463994290071</v>
      </c>
      <c r="K1033" s="1">
        <f t="shared" si="31"/>
        <v>174.51635894443439</v>
      </c>
      <c r="L1033" s="7">
        <f t="shared" si="27"/>
        <v>4.4501524637214818</v>
      </c>
    </row>
    <row r="1034" spans="1:12">
      <c r="A1034">
        <v>12205</v>
      </c>
      <c r="B1034" t="s">
        <v>224</v>
      </c>
      <c r="C1034" t="s">
        <v>229</v>
      </c>
      <c r="D1034" s="6">
        <f t="shared" si="28"/>
        <v>126.42002304147465</v>
      </c>
      <c r="E1034" s="6">
        <f t="shared" si="29"/>
        <v>29.837188940092165</v>
      </c>
      <c r="F1034" s="6">
        <f t="shared" si="30"/>
        <v>96.582834101382488</v>
      </c>
      <c r="H1034" s="23">
        <f t="shared" si="24"/>
        <v>7.1421949722994906</v>
      </c>
      <c r="I1034" s="23">
        <f t="shared" si="25"/>
        <v>5.6983406594715866</v>
      </c>
      <c r="J1034" s="23">
        <f t="shared" si="26"/>
        <v>10.860536276882451</v>
      </c>
      <c r="K1034" s="1">
        <f t="shared" si="31"/>
        <v>117.95124822147973</v>
      </c>
      <c r="L1034" s="7">
        <f t="shared" si="27"/>
        <v>4.7023876367034507</v>
      </c>
    </row>
    <row r="1035" spans="1:12">
      <c r="A1035">
        <v>12206</v>
      </c>
      <c r="B1035" t="s">
        <v>224</v>
      </c>
      <c r="C1035" t="s">
        <v>230</v>
      </c>
      <c r="D1035" s="6">
        <f t="shared" si="28"/>
        <v>146.09463189934405</v>
      </c>
      <c r="E1035" s="6">
        <f t="shared" si="29"/>
        <v>27.028190666861992</v>
      </c>
      <c r="F1035" s="6">
        <f t="shared" si="30"/>
        <v>119.06644123248206</v>
      </c>
      <c r="H1035" s="23">
        <f t="shared" si="24"/>
        <v>7.2868396684291561</v>
      </c>
      <c r="I1035" s="23">
        <f t="shared" si="25"/>
        <v>5.5994655130790258</v>
      </c>
      <c r="J1035" s="23">
        <f t="shared" si="26"/>
        <v>11.718914719064367</v>
      </c>
      <c r="K1035" s="1">
        <f t="shared" si="31"/>
        <v>137.33296219270346</v>
      </c>
      <c r="L1035" s="7">
        <f t="shared" si="27"/>
        <v>4.9325295980926338</v>
      </c>
    </row>
    <row r="1036" spans="1:12">
      <c r="A1036">
        <v>12207</v>
      </c>
      <c r="B1036" t="s">
        <v>224</v>
      </c>
      <c r="C1036" t="s">
        <v>231</v>
      </c>
      <c r="D1036" s="6">
        <f t="shared" si="28"/>
        <v>181.11287519336514</v>
      </c>
      <c r="E1036" s="6">
        <f t="shared" si="29"/>
        <v>23.513878958839765</v>
      </c>
      <c r="F1036" s="6">
        <f t="shared" si="30"/>
        <v>157.59899623452537</v>
      </c>
      <c r="H1036" s="23">
        <f t="shared" si="24"/>
        <v>7.5017055497426615</v>
      </c>
      <c r="I1036" s="23">
        <f t="shared" si="25"/>
        <v>5.4601759338053446</v>
      </c>
      <c r="J1036" s="23">
        <f t="shared" si="26"/>
        <v>13.042371668430336</v>
      </c>
      <c r="K1036" s="1">
        <f t="shared" si="31"/>
        <v>170.10345873747431</v>
      </c>
      <c r="L1036" s="7">
        <f t="shared" si="27"/>
        <v>4.1162691196378924</v>
      </c>
    </row>
    <row r="1037" spans="1:12">
      <c r="A1037">
        <v>12208</v>
      </c>
      <c r="B1037" t="s">
        <v>224</v>
      </c>
      <c r="C1037" t="s">
        <v>232</v>
      </c>
      <c r="D1037" s="6">
        <f t="shared" si="28"/>
        <v>154.58273838084409</v>
      </c>
      <c r="E1037" s="6">
        <f t="shared" si="29"/>
        <v>26.783284584694464</v>
      </c>
      <c r="F1037" s="6">
        <f t="shared" si="30"/>
        <v>127.79945379614963</v>
      </c>
      <c r="H1037" s="23">
        <f t="shared" si="24"/>
        <v>7.3433145694909179</v>
      </c>
      <c r="I1037" s="23">
        <f t="shared" si="25"/>
        <v>5.5903630763968293</v>
      </c>
      <c r="J1037" s="23">
        <f t="shared" si="26"/>
        <v>11.932563001423079</v>
      </c>
      <c r="K1037" s="1">
        <f t="shared" si="31"/>
        <v>142.38605978293094</v>
      </c>
      <c r="L1037" s="7">
        <f t="shared" si="27"/>
        <v>4.6399580114737553</v>
      </c>
    </row>
    <row r="1038" spans="1:12">
      <c r="A1038">
        <v>12210</v>
      </c>
      <c r="B1038" t="s">
        <v>224</v>
      </c>
      <c r="C1038" t="s">
        <v>233</v>
      </c>
      <c r="D1038" s="6">
        <f t="shared" si="28"/>
        <v>154.28809601447369</v>
      </c>
      <c r="E1038" s="6">
        <f t="shared" si="29"/>
        <v>26.559963815754873</v>
      </c>
      <c r="F1038" s="6">
        <f t="shared" si="30"/>
        <v>127.72813219871882</v>
      </c>
      <c r="H1038" s="23">
        <f t="shared" si="24"/>
        <v>7.3414067010686948</v>
      </c>
      <c r="I1038" s="23">
        <f t="shared" si="25"/>
        <v>5.5819900552427244</v>
      </c>
      <c r="J1038" s="23">
        <f t="shared" si="26"/>
        <v>11.462358222732488</v>
      </c>
      <c r="K1038" s="1">
        <f t="shared" si="31"/>
        <v>131.38565602624308</v>
      </c>
      <c r="L1038" s="7">
        <f t="shared" si="27"/>
        <v>4.6052701809884251</v>
      </c>
    </row>
    <row r="1039" spans="1:12">
      <c r="A1039">
        <v>12211</v>
      </c>
      <c r="B1039" t="s">
        <v>224</v>
      </c>
      <c r="C1039" t="s">
        <v>234</v>
      </c>
      <c r="D1039" s="6">
        <f t="shared" si="28"/>
        <v>161.48719537416841</v>
      </c>
      <c r="E1039" s="6">
        <f t="shared" si="29"/>
        <v>41.138863706869806</v>
      </c>
      <c r="F1039" s="6">
        <f t="shared" si="30"/>
        <v>120.34833166729859</v>
      </c>
      <c r="H1039" s="23">
        <f t="shared" si="24"/>
        <v>7.3870109469046223</v>
      </c>
      <c r="I1039" s="23">
        <f t="shared" si="25"/>
        <v>6.0195383566835439</v>
      </c>
      <c r="J1039" s="23">
        <f t="shared" si="26"/>
        <v>11.661724708513347</v>
      </c>
      <c r="K1039" s="1">
        <f t="shared" si="31"/>
        <v>135.9958231771507</v>
      </c>
      <c r="L1039" s="7">
        <f t="shared" si="27"/>
        <v>5.3652280718306633</v>
      </c>
    </row>
    <row r="1040" spans="1:12">
      <c r="A1040">
        <v>12212</v>
      </c>
      <c r="B1040" t="s">
        <v>224</v>
      </c>
      <c r="C1040" t="s">
        <v>235</v>
      </c>
      <c r="D1040" s="6">
        <f t="shared" si="28"/>
        <v>181.61520467836257</v>
      </c>
      <c r="E1040" s="6">
        <f t="shared" si="29"/>
        <v>22.474888268477351</v>
      </c>
      <c r="F1040" s="6">
        <f t="shared" si="30"/>
        <v>159.14031640988523</v>
      </c>
      <c r="H1040" s="23">
        <f t="shared" si="24"/>
        <v>7.5044752818588325</v>
      </c>
      <c r="I1040" s="23">
        <f t="shared" si="25"/>
        <v>5.4149837019701774</v>
      </c>
      <c r="J1040" s="23">
        <f t="shared" si="26"/>
        <v>12.067258753613128</v>
      </c>
      <c r="K1040" s="1">
        <f t="shared" si="31"/>
        <v>145.61873382665266</v>
      </c>
      <c r="L1040" s="7">
        <f t="shared" si="27"/>
        <v>4.640440800070011</v>
      </c>
    </row>
    <row r="1041" spans="1:12">
      <c r="A1041">
        <v>12213</v>
      </c>
      <c r="B1041" t="s">
        <v>224</v>
      </c>
      <c r="C1041" t="s">
        <v>236</v>
      </c>
      <c r="D1041" s="6">
        <f t="shared" si="28"/>
        <v>132.55633962775875</v>
      </c>
      <c r="E1041" s="6">
        <f t="shared" si="29"/>
        <v>28.554202122249723</v>
      </c>
      <c r="F1041" s="6">
        <f t="shared" si="30"/>
        <v>104.00213750550903</v>
      </c>
      <c r="H1041" s="23">
        <f t="shared" si="24"/>
        <v>7.189592852784207</v>
      </c>
      <c r="I1041" s="23">
        <f t="shared" si="25"/>
        <v>5.6543892029327054</v>
      </c>
      <c r="J1041" s="23">
        <f t="shared" si="26"/>
        <v>10.985191022801324</v>
      </c>
      <c r="K1041" s="1">
        <f t="shared" si="31"/>
        <v>120.6744218074348</v>
      </c>
      <c r="L1041" s="7">
        <f t="shared" si="27"/>
        <v>4.4924493159239729</v>
      </c>
    </row>
    <row r="1042" spans="1:12">
      <c r="A1042">
        <v>12215</v>
      </c>
      <c r="B1042" t="s">
        <v>224</v>
      </c>
      <c r="C1042" t="s">
        <v>237</v>
      </c>
      <c r="D1042" s="6">
        <f t="shared" si="28"/>
        <v>117.75350032293393</v>
      </c>
      <c r="E1042" s="6">
        <f t="shared" si="29"/>
        <v>33.474774648282832</v>
      </c>
      <c r="F1042" s="6">
        <f t="shared" si="30"/>
        <v>84.278725674651099</v>
      </c>
      <c r="H1042" s="23">
        <f t="shared" si="24"/>
        <v>7.0711785521827881</v>
      </c>
      <c r="I1042" s="23">
        <f t="shared" si="25"/>
        <v>5.8133772526078555</v>
      </c>
      <c r="J1042" s="23">
        <f t="shared" si="26"/>
        <v>11.173557038436915</v>
      </c>
      <c r="K1042" s="1">
        <f t="shared" si="31"/>
        <v>124.84837689120312</v>
      </c>
      <c r="L1042" s="7">
        <f t="shared" si="27"/>
        <v>4.8668419030076411</v>
      </c>
    </row>
    <row r="1043" spans="1:12">
      <c r="A1043">
        <v>12216</v>
      </c>
      <c r="B1043" t="s">
        <v>224</v>
      </c>
      <c r="C1043" t="s">
        <v>238</v>
      </c>
      <c r="D1043" s="6">
        <f t="shared" si="28"/>
        <v>187.8056411711153</v>
      </c>
      <c r="E1043" s="6">
        <f t="shared" si="29"/>
        <v>32.123723793062496</v>
      </c>
      <c r="F1043" s="6">
        <f t="shared" si="30"/>
        <v>155.68191737805279</v>
      </c>
      <c r="H1043" s="23">
        <f t="shared" si="24"/>
        <v>7.5379926975019238</v>
      </c>
      <c r="I1043" s="23">
        <f t="shared" si="25"/>
        <v>5.7721799091343273</v>
      </c>
      <c r="J1043" s="23">
        <f t="shared" si="26"/>
        <v>11.928882011631792</v>
      </c>
      <c r="K1043" s="1">
        <f t="shared" si="31"/>
        <v>142.29822604743256</v>
      </c>
      <c r="L1043" s="7">
        <f t="shared" si="27"/>
        <v>3.0440461338325417</v>
      </c>
    </row>
    <row r="1044" spans="1:12">
      <c r="A1044">
        <v>12217</v>
      </c>
      <c r="B1044" t="s">
        <v>224</v>
      </c>
      <c r="C1044" t="s">
        <v>239</v>
      </c>
      <c r="D1044" s="6">
        <f t="shared" si="28"/>
        <v>184.80179011779435</v>
      </c>
      <c r="E1044" s="6">
        <f t="shared" si="29"/>
        <v>25.713755173399953</v>
      </c>
      <c r="F1044" s="6">
        <f t="shared" si="30"/>
        <v>159.08803494439439</v>
      </c>
      <c r="H1044" s="23">
        <f t="shared" si="24"/>
        <v>7.5218689389393143</v>
      </c>
      <c r="I1044" s="23">
        <f t="shared" si="25"/>
        <v>5.5496111624705398</v>
      </c>
      <c r="J1044" s="23">
        <f t="shared" si="26"/>
        <v>12.823002708174482</v>
      </c>
      <c r="K1044" s="1">
        <f t="shared" si="31"/>
        <v>164.4293984538501</v>
      </c>
      <c r="L1044" s="7">
        <f t="shared" si="27"/>
        <v>4.7440621848547098</v>
      </c>
    </row>
    <row r="1045" spans="1:12">
      <c r="A1045">
        <v>12218</v>
      </c>
      <c r="B1045" t="s">
        <v>224</v>
      </c>
      <c r="C1045" t="s">
        <v>240</v>
      </c>
      <c r="D1045" s="6">
        <f t="shared" si="28"/>
        <v>109.4695272883541</v>
      </c>
      <c r="E1045" s="6">
        <f t="shared" si="29"/>
        <v>31.165259991405243</v>
      </c>
      <c r="F1045" s="6">
        <f t="shared" si="30"/>
        <v>78.304267296948865</v>
      </c>
      <c r="H1045" s="23">
        <f t="shared" si="24"/>
        <v>6.9982313139167918</v>
      </c>
      <c r="I1045" s="23">
        <f t="shared" si="25"/>
        <v>5.7418891056364023</v>
      </c>
      <c r="J1045" s="23">
        <f t="shared" si="26"/>
        <v>10.054920256296338</v>
      </c>
      <c r="K1045" s="1">
        <f t="shared" si="31"/>
        <v>101.10142136047841</v>
      </c>
      <c r="L1045" s="7">
        <f t="shared" si="27"/>
        <v>4.5454201815823172</v>
      </c>
    </row>
    <row r="1046" spans="1:12">
      <c r="A1046">
        <v>12219</v>
      </c>
      <c r="B1046" t="s">
        <v>224</v>
      </c>
      <c r="C1046" t="s">
        <v>241</v>
      </c>
      <c r="D1046" s="6">
        <f t="shared" si="28"/>
        <v>153.70283611380199</v>
      </c>
      <c r="E1046" s="6">
        <f t="shared" si="29"/>
        <v>28.545355658107802</v>
      </c>
      <c r="F1046" s="6">
        <f t="shared" si="30"/>
        <v>125.15748045569418</v>
      </c>
      <c r="H1046" s="23">
        <f t="shared" si="24"/>
        <v>7.3376061956377239</v>
      </c>
      <c r="I1046" s="23">
        <f t="shared" si="25"/>
        <v>5.6540793418915136</v>
      </c>
      <c r="J1046" s="23">
        <f t="shared" si="26"/>
        <v>12.541648051547586</v>
      </c>
      <c r="K1046" s="1">
        <f t="shared" si="31"/>
        <v>157.29293584888737</v>
      </c>
      <c r="L1046" s="7">
        <f t="shared" si="27"/>
        <v>5.9086262687989777</v>
      </c>
    </row>
    <row r="1047" spans="1:12">
      <c r="A1047">
        <v>12220</v>
      </c>
      <c r="B1047" t="s">
        <v>224</v>
      </c>
      <c r="C1047" t="s">
        <v>242</v>
      </c>
      <c r="D1047" s="6">
        <f t="shared" si="28"/>
        <v>182.90731469092856</v>
      </c>
      <c r="E1047" s="6">
        <f t="shared" si="29"/>
        <v>22.674229997324055</v>
      </c>
      <c r="F1047" s="6">
        <f t="shared" si="30"/>
        <v>160.2330846936045</v>
      </c>
      <c r="H1047" s="23">
        <f t="shared" si="24"/>
        <v>7.5115646404338658</v>
      </c>
      <c r="I1047" s="23">
        <f t="shared" si="25"/>
        <v>5.4238141301970009</v>
      </c>
      <c r="J1047" s="23">
        <f t="shared" si="26"/>
        <v>11.91491788359942</v>
      </c>
      <c r="K1047" s="1">
        <f t="shared" si="31"/>
        <v>141.96526817291729</v>
      </c>
      <c r="L1047" s="7">
        <f t="shared" si="27"/>
        <v>3.5633162311385904</v>
      </c>
    </row>
    <row r="1048" spans="1:12">
      <c r="A1048">
        <v>12221</v>
      </c>
      <c r="B1048" t="s">
        <v>224</v>
      </c>
      <c r="C1048" t="s">
        <v>243</v>
      </c>
      <c r="D1048" s="6">
        <f t="shared" si="28"/>
        <v>171.22115195100778</v>
      </c>
      <c r="E1048" s="6">
        <f t="shared" si="29"/>
        <v>24.539114010183251</v>
      </c>
      <c r="F1048" s="6">
        <f t="shared" si="30"/>
        <v>146.68203794082453</v>
      </c>
      <c r="H1048" s="23">
        <f t="shared" si="24"/>
        <v>7.4455411001855767</v>
      </c>
      <c r="I1048" s="23">
        <f t="shared" si="25"/>
        <v>5.5028534277205363</v>
      </c>
      <c r="J1048" s="23">
        <f t="shared" si="26"/>
        <v>12.046349803334401</v>
      </c>
      <c r="K1048" s="1">
        <f t="shared" si="31"/>
        <v>145.11454358429475</v>
      </c>
      <c r="L1048" s="7">
        <f t="shared" si="27"/>
        <v>3.9371057857956093</v>
      </c>
    </row>
    <row r="1049" spans="1:12">
      <c r="A1049">
        <v>12222</v>
      </c>
      <c r="B1049" t="s">
        <v>224</v>
      </c>
      <c r="C1049" t="s">
        <v>244</v>
      </c>
      <c r="D1049" s="6">
        <f t="shared" si="28"/>
        <v>188.33499298357148</v>
      </c>
      <c r="E1049" s="6">
        <f t="shared" si="29"/>
        <v>22.390953846630953</v>
      </c>
      <c r="F1049" s="6">
        <f t="shared" si="30"/>
        <v>165.94403913694052</v>
      </c>
      <c r="H1049" s="23">
        <f t="shared" si="24"/>
        <v>7.5408073477356981</v>
      </c>
      <c r="I1049" s="23">
        <f t="shared" si="25"/>
        <v>5.4112421241546826</v>
      </c>
      <c r="J1049" s="23">
        <f t="shared" si="26"/>
        <v>11.767435891713937</v>
      </c>
      <c r="K1049" s="1">
        <f t="shared" si="31"/>
        <v>138.47254746559739</v>
      </c>
      <c r="L1049" s="7">
        <f t="shared" si="27"/>
        <v>3.7656089869726097</v>
      </c>
    </row>
    <row r="1050" spans="1:12">
      <c r="A1050">
        <v>12223</v>
      </c>
      <c r="B1050" t="s">
        <v>224</v>
      </c>
      <c r="C1050" t="s">
        <v>245</v>
      </c>
      <c r="D1050" s="6">
        <f t="shared" si="28"/>
        <v>122.22979297693921</v>
      </c>
      <c r="E1050" s="6">
        <f t="shared" si="29"/>
        <v>37.526740041928718</v>
      </c>
      <c r="F1050" s="6">
        <f t="shared" si="30"/>
        <v>84.70305293501049</v>
      </c>
      <c r="H1050" s="23">
        <f t="shared" si="24"/>
        <v>7.1084879150645222</v>
      </c>
      <c r="I1050" s="23">
        <f t="shared" si="25"/>
        <v>5.9276388396431363</v>
      </c>
      <c r="J1050" s="23">
        <f t="shared" si="26"/>
        <v>10.549543125562224</v>
      </c>
      <c r="K1050" s="1">
        <f t="shared" si="31"/>
        <v>111.29286015809717</v>
      </c>
      <c r="L1050" s="7">
        <f t="shared" si="27"/>
        <v>5.2538428764462068</v>
      </c>
    </row>
    <row r="1051" spans="1:12">
      <c r="A1051">
        <v>12224</v>
      </c>
      <c r="B1051" t="s">
        <v>224</v>
      </c>
      <c r="C1051" t="s">
        <v>246</v>
      </c>
      <c r="D1051" s="6">
        <f t="shared" si="28"/>
        <v>164.20858484695265</v>
      </c>
      <c r="E1051" s="6">
        <f t="shared" si="29"/>
        <v>24.362224339776752</v>
      </c>
      <c r="F1051" s="6">
        <f t="shared" si="30"/>
        <v>139.84636050717589</v>
      </c>
      <c r="H1051" s="23">
        <f t="shared" si="24"/>
        <v>7.4037225715138364</v>
      </c>
      <c r="I1051" s="23">
        <f t="shared" si="25"/>
        <v>5.4956188428238129</v>
      </c>
      <c r="J1051" s="23">
        <f t="shared" si="26"/>
        <v>11.540968555994871</v>
      </c>
      <c r="K1051" s="1">
        <f t="shared" si="31"/>
        <v>133.19395521046235</v>
      </c>
      <c r="L1051" s="7">
        <f t="shared" si="27"/>
        <v>3.0497468618602293</v>
      </c>
    </row>
    <row r="1052" spans="1:12">
      <c r="A1052">
        <v>12225</v>
      </c>
      <c r="B1052" t="s">
        <v>224</v>
      </c>
      <c r="C1052" t="s">
        <v>247</v>
      </c>
      <c r="D1052" s="6">
        <f t="shared" si="28"/>
        <v>145.82722329095424</v>
      </c>
      <c r="E1052" s="6">
        <f t="shared" si="29"/>
        <v>28.769010951219251</v>
      </c>
      <c r="F1052" s="6">
        <f t="shared" si="30"/>
        <v>117.05821233973498</v>
      </c>
      <c r="H1052" s="23">
        <f t="shared" si="24"/>
        <v>7.2850076118124267</v>
      </c>
      <c r="I1052" s="23">
        <f t="shared" si="25"/>
        <v>5.6618838921848296</v>
      </c>
      <c r="J1052" s="23">
        <f t="shared" si="26"/>
        <v>11.440881515102385</v>
      </c>
      <c r="K1052" s="1">
        <f t="shared" si="31"/>
        <v>130.89376984261145</v>
      </c>
      <c r="L1052" s="7">
        <f t="shared" si="27"/>
        <v>5.7646580453744827</v>
      </c>
    </row>
    <row r="1053" spans="1:12">
      <c r="A1053">
        <v>12226</v>
      </c>
      <c r="B1053" t="s">
        <v>224</v>
      </c>
      <c r="C1053" t="s">
        <v>248</v>
      </c>
      <c r="D1053" s="6">
        <f t="shared" si="28"/>
        <v>121.89789536090113</v>
      </c>
      <c r="E1053" s="6">
        <f t="shared" si="29"/>
        <v>27.947295094115901</v>
      </c>
      <c r="F1053" s="6">
        <f t="shared" si="30"/>
        <v>93.95060026678523</v>
      </c>
      <c r="H1053" s="23">
        <f t="shared" si="24"/>
        <v>7.1057688640401917</v>
      </c>
      <c r="I1053" s="23">
        <f t="shared" si="25"/>
        <v>5.6329055113150703</v>
      </c>
      <c r="J1053" s="23">
        <f t="shared" si="26"/>
        <v>10.896294782307262</v>
      </c>
      <c r="K1053" s="1">
        <f t="shared" si="31"/>
        <v>118.72923998293646</v>
      </c>
      <c r="L1053" s="7">
        <f t="shared" si="27"/>
        <v>5.3247158404025674</v>
      </c>
    </row>
    <row r="1054" spans="1:12">
      <c r="A1054">
        <v>12227</v>
      </c>
      <c r="B1054" t="s">
        <v>224</v>
      </c>
      <c r="C1054" t="s">
        <v>249</v>
      </c>
      <c r="D1054" s="6">
        <f t="shared" si="28"/>
        <v>222.31731221637045</v>
      </c>
      <c r="E1054" s="6">
        <f t="shared" si="29"/>
        <v>33.56497032798579</v>
      </c>
      <c r="F1054" s="6">
        <f t="shared" si="30"/>
        <v>188.75234188838465</v>
      </c>
      <c r="H1054" s="23">
        <f t="shared" si="24"/>
        <v>7.7066907886483511</v>
      </c>
      <c r="I1054" s="23">
        <f t="shared" si="25"/>
        <v>5.8160680663678583</v>
      </c>
      <c r="J1054" s="23">
        <f t="shared" si="26"/>
        <v>11.788843613001765</v>
      </c>
      <c r="K1054" s="1">
        <f t="shared" si="31"/>
        <v>138.97683373181252</v>
      </c>
      <c r="L1054" s="7">
        <f t="shared" si="27"/>
        <v>2.8501282996951991</v>
      </c>
    </row>
    <row r="1055" spans="1:12">
      <c r="A1055">
        <v>12228</v>
      </c>
      <c r="B1055" t="s">
        <v>224</v>
      </c>
      <c r="C1055" t="s">
        <v>250</v>
      </c>
      <c r="D1055" s="6">
        <f t="shared" si="28"/>
        <v>180.76541620342144</v>
      </c>
      <c r="E1055" s="6">
        <f t="shared" si="29"/>
        <v>23.741136176164687</v>
      </c>
      <c r="F1055" s="6">
        <f t="shared" si="30"/>
        <v>157.02428002725674</v>
      </c>
      <c r="H1055" s="23">
        <f t="shared" si="24"/>
        <v>7.4997852405946528</v>
      </c>
      <c r="I1055" s="23">
        <f t="shared" si="25"/>
        <v>5.4697943401779829</v>
      </c>
      <c r="J1055" s="23">
        <f t="shared" si="26"/>
        <v>11.334384751770889</v>
      </c>
      <c r="K1055" s="1">
        <f t="shared" si="31"/>
        <v>128.46827770117645</v>
      </c>
      <c r="L1055" s="7">
        <f t="shared" si="27"/>
        <v>3.5467396869528134</v>
      </c>
    </row>
    <row r="1056" spans="1:12">
      <c r="A1056">
        <v>12229</v>
      </c>
      <c r="B1056" t="s">
        <v>224</v>
      </c>
      <c r="C1056" t="s">
        <v>251</v>
      </c>
      <c r="D1056" s="6">
        <f t="shared" si="28"/>
        <v>146.92718472662608</v>
      </c>
      <c r="E1056" s="6">
        <f t="shared" si="29"/>
        <v>34.549245893938632</v>
      </c>
      <c r="F1056" s="6">
        <f t="shared" si="30"/>
        <v>112.37793883268745</v>
      </c>
      <c r="H1056" s="23">
        <f t="shared" si="24"/>
        <v>7.2925222150546665</v>
      </c>
      <c r="I1056" s="23">
        <f t="shared" si="25"/>
        <v>5.8449708164554455</v>
      </c>
      <c r="J1056" s="23">
        <f t="shared" si="26"/>
        <v>10.995528295821199</v>
      </c>
      <c r="K1056" s="1">
        <f t="shared" si="31"/>
        <v>120.90164250420463</v>
      </c>
      <c r="L1056" s="7">
        <f t="shared" si="27"/>
        <v>4.5530344315675633</v>
      </c>
    </row>
    <row r="1057" spans="1:12">
      <c r="A1057">
        <v>12230</v>
      </c>
      <c r="B1057" t="s">
        <v>224</v>
      </c>
      <c r="C1057" t="s">
        <v>252</v>
      </c>
      <c r="D1057" s="6">
        <f t="shared" si="28"/>
        <v>125.23060030262859</v>
      </c>
      <c r="E1057" s="6">
        <f t="shared" si="29"/>
        <v>23.361317103871237</v>
      </c>
      <c r="F1057" s="6">
        <f t="shared" si="30"/>
        <v>101.86928319875736</v>
      </c>
      <c r="H1057" s="23">
        <f t="shared" si="24"/>
        <v>7.1327419331593012</v>
      </c>
      <c r="I1057" s="23">
        <f t="shared" si="25"/>
        <v>5.4536666322358176</v>
      </c>
      <c r="J1057" s="23">
        <f t="shared" si="26"/>
        <v>11.220954207100018</v>
      </c>
      <c r="K1057" s="1">
        <f t="shared" si="31"/>
        <v>125.90981331783559</v>
      </c>
      <c r="L1057" s="7">
        <f t="shared" si="27"/>
        <v>4.3157532762425941</v>
      </c>
    </row>
    <row r="1058" spans="1:12">
      <c r="A1058">
        <v>12231</v>
      </c>
      <c r="B1058" t="s">
        <v>224</v>
      </c>
      <c r="C1058" t="s">
        <v>253</v>
      </c>
      <c r="D1058" s="6">
        <f t="shared" si="28"/>
        <v>156.85948112682328</v>
      </c>
      <c r="E1058" s="6">
        <f t="shared" si="29"/>
        <v>33.885021465068228</v>
      </c>
      <c r="F1058" s="6">
        <f t="shared" si="30"/>
        <v>122.97445966175505</v>
      </c>
      <c r="H1058" s="23">
        <f t="shared" si="24"/>
        <v>7.3579354728987054</v>
      </c>
      <c r="I1058" s="23">
        <f t="shared" si="25"/>
        <v>5.8255581650500705</v>
      </c>
      <c r="J1058" s="23">
        <f t="shared" si="26"/>
        <v>11.30009109100717</v>
      </c>
      <c r="K1058" s="1">
        <f t="shared" si="31"/>
        <v>127.69205866505961</v>
      </c>
      <c r="L1058" s="7">
        <f t="shared" si="27"/>
        <v>4.8186673602504957</v>
      </c>
    </row>
    <row r="1059" spans="1:12">
      <c r="A1059">
        <v>12232</v>
      </c>
      <c r="B1059" t="s">
        <v>224</v>
      </c>
      <c r="C1059" t="s">
        <v>254</v>
      </c>
      <c r="D1059" s="6">
        <f t="shared" si="28"/>
        <v>179.83990982617809</v>
      </c>
      <c r="E1059" s="6">
        <f t="shared" si="29"/>
        <v>29.613603195633686</v>
      </c>
      <c r="F1059" s="6">
        <f t="shared" si="30"/>
        <v>150.2263066305444</v>
      </c>
      <c r="H1059" s="23">
        <f t="shared" si="24"/>
        <v>7.4946521582878702</v>
      </c>
      <c r="I1059" s="23">
        <f t="shared" si="25"/>
        <v>5.6908189161753535</v>
      </c>
      <c r="J1059" s="23">
        <f t="shared" si="26"/>
        <v>10.831094019308606</v>
      </c>
      <c r="K1059" s="1">
        <f t="shared" si="31"/>
        <v>117.31259765510266</v>
      </c>
      <c r="L1059" s="7">
        <f t="shared" si="27"/>
        <v>3.5669942661238121</v>
      </c>
    </row>
    <row r="1060" spans="1:12">
      <c r="A1060">
        <v>12233</v>
      </c>
      <c r="B1060" t="s">
        <v>224</v>
      </c>
      <c r="C1060" t="s">
        <v>255</v>
      </c>
      <c r="D1060" s="6">
        <f t="shared" si="28"/>
        <v>150.18992758929298</v>
      </c>
      <c r="E1060" s="6">
        <f t="shared" si="29"/>
        <v>25.321021479131069</v>
      </c>
      <c r="F1060" s="6">
        <f t="shared" si="30"/>
        <v>124.8689061101619</v>
      </c>
      <c r="H1060" s="23">
        <f t="shared" si="24"/>
        <v>7.3144857700840671</v>
      </c>
      <c r="I1060" s="23">
        <f t="shared" si="25"/>
        <v>5.5342200322339616</v>
      </c>
      <c r="J1060" s="23">
        <f t="shared" si="26"/>
        <v>10.802916927334872</v>
      </c>
      <c r="K1060" s="1">
        <f t="shared" si="31"/>
        <v>116.70301413889831</v>
      </c>
      <c r="L1060" s="7">
        <f t="shared" si="27"/>
        <v>3.9873159894635775</v>
      </c>
    </row>
    <row r="1061" spans="1:12">
      <c r="A1061">
        <v>12234</v>
      </c>
      <c r="B1061" t="s">
        <v>224</v>
      </c>
      <c r="C1061" t="s">
        <v>256</v>
      </c>
      <c r="D1061" s="6">
        <f t="shared" si="28"/>
        <v>107.50388954684286</v>
      </c>
      <c r="E1061" s="6">
        <f t="shared" si="29"/>
        <v>42.643177709904634</v>
      </c>
      <c r="F1061" s="6">
        <f t="shared" si="30"/>
        <v>64.860711836938222</v>
      </c>
      <c r="H1061" s="23">
        <f t="shared" si="24"/>
        <v>6.9801121217383129</v>
      </c>
      <c r="I1061" s="23">
        <f t="shared" si="25"/>
        <v>6.0554523942283334</v>
      </c>
      <c r="J1061" s="23">
        <f t="shared" si="26"/>
        <v>10.781640185019185</v>
      </c>
      <c r="K1061" s="1">
        <f t="shared" si="31"/>
        <v>116.24376507922052</v>
      </c>
      <c r="L1061" s="7">
        <f t="shared" si="27"/>
        <v>5.4390353734869157</v>
      </c>
    </row>
    <row r="1062" spans="1:12">
      <c r="A1062">
        <v>12235</v>
      </c>
      <c r="B1062" t="s">
        <v>224</v>
      </c>
      <c r="C1062" t="s">
        <v>257</v>
      </c>
      <c r="D1062" s="6">
        <f t="shared" si="28"/>
        <v>118.52455753240118</v>
      </c>
      <c r="E1062" s="6">
        <f t="shared" si="29"/>
        <v>34.677114786082591</v>
      </c>
      <c r="F1062" s="6">
        <f t="shared" si="30"/>
        <v>83.847442746318592</v>
      </c>
      <c r="H1062" s="23">
        <f t="shared" si="24"/>
        <v>7.0777052686590496</v>
      </c>
      <c r="I1062" s="23">
        <f t="shared" si="25"/>
        <v>5.8486650461191259</v>
      </c>
      <c r="J1062" s="23">
        <f t="shared" si="26"/>
        <v>10.670210420754392</v>
      </c>
      <c r="K1062" s="1">
        <f t="shared" si="31"/>
        <v>113.85339042317563</v>
      </c>
      <c r="L1062" s="7">
        <f t="shared" si="27"/>
        <v>4.6228136211606863</v>
      </c>
    </row>
    <row r="1063" spans="1:12">
      <c r="A1063">
        <v>12236</v>
      </c>
      <c r="B1063" t="s">
        <v>224</v>
      </c>
      <c r="C1063" t="s">
        <v>258</v>
      </c>
      <c r="D1063" s="6">
        <f t="shared" si="28"/>
        <v>123.09730913100823</v>
      </c>
      <c r="E1063" s="6">
        <f t="shared" si="29"/>
        <v>31.79347661571061</v>
      </c>
      <c r="F1063" s="6">
        <f t="shared" si="30"/>
        <v>91.303832515297614</v>
      </c>
      <c r="H1063" s="23">
        <f t="shared" si="24"/>
        <v>7.1155602667335813</v>
      </c>
      <c r="I1063" s="23">
        <f t="shared" si="25"/>
        <v>5.7618462238657902</v>
      </c>
      <c r="J1063" s="23">
        <f t="shared" si="26"/>
        <v>11.434942301645144</v>
      </c>
      <c r="K1063" s="1">
        <f t="shared" si="31"/>
        <v>130.75790544195354</v>
      </c>
      <c r="L1063" s="7">
        <f t="shared" si="27"/>
        <v>5.569527010431286</v>
      </c>
    </row>
    <row r="1064" spans="1:12">
      <c r="A1064">
        <v>12237</v>
      </c>
      <c r="B1064" t="s">
        <v>224</v>
      </c>
      <c r="C1064" t="s">
        <v>259</v>
      </c>
      <c r="D1064" s="6">
        <f t="shared" si="28"/>
        <v>118.7499001996008</v>
      </c>
      <c r="E1064" s="6">
        <f t="shared" si="29"/>
        <v>33.293432489858994</v>
      </c>
      <c r="F1064" s="6">
        <f t="shared" si="30"/>
        <v>85.456467709741815</v>
      </c>
      <c r="H1064" s="23">
        <f t="shared" si="24"/>
        <v>7.0796046954840284</v>
      </c>
      <c r="I1064" s="23">
        <f t="shared" si="25"/>
        <v>5.8079452480027669</v>
      </c>
      <c r="J1064" s="23">
        <f t="shared" si="26"/>
        <v>11.036887666689902</v>
      </c>
      <c r="K1064" s="1">
        <f t="shared" si="31"/>
        <v>121.81288936713166</v>
      </c>
      <c r="L1064" s="7">
        <f t="shared" si="27"/>
        <v>4.9862059801730814</v>
      </c>
    </row>
    <row r="1065" spans="1:12">
      <c r="A1065">
        <v>12238</v>
      </c>
      <c r="B1065" t="s">
        <v>224</v>
      </c>
      <c r="C1065" t="s">
        <v>260</v>
      </c>
      <c r="D1065" s="6">
        <f t="shared" si="28"/>
        <v>121.82961718820452</v>
      </c>
      <c r="E1065" s="6">
        <f t="shared" si="29"/>
        <v>34.566270628550811</v>
      </c>
      <c r="F1065" s="6">
        <f t="shared" si="30"/>
        <v>87.263346559653712</v>
      </c>
      <c r="H1065" s="23">
        <f t="shared" si="24"/>
        <v>7.1052085811753756</v>
      </c>
      <c r="I1065" s="23">
        <f t="shared" si="25"/>
        <v>5.8454634622696737</v>
      </c>
      <c r="J1065" s="23">
        <f t="shared" si="26"/>
        <v>10.700003266073107</v>
      </c>
      <c r="K1065" s="1">
        <f t="shared" si="31"/>
        <v>114.49006989397516</v>
      </c>
      <c r="L1065" s="7">
        <f t="shared" si="27"/>
        <v>5.0594254582656877</v>
      </c>
    </row>
    <row r="1066" spans="1:12">
      <c r="A1066">
        <v>12239</v>
      </c>
      <c r="B1066" t="s">
        <v>224</v>
      </c>
      <c r="C1066" t="s">
        <v>261</v>
      </c>
      <c r="D1066" s="6">
        <f t="shared" si="28"/>
        <v>137.82683821257132</v>
      </c>
      <c r="E1066" s="6">
        <f t="shared" si="29"/>
        <v>24.553225241558334</v>
      </c>
      <c r="F1066" s="6">
        <f t="shared" si="30"/>
        <v>113.27361297101298</v>
      </c>
      <c r="H1066" s="23">
        <f t="shared" si="24"/>
        <v>7.2285831946750392</v>
      </c>
      <c r="I1066" s="23">
        <f t="shared" si="25"/>
        <v>5.5034283130072756</v>
      </c>
      <c r="J1066" s="23">
        <f t="shared" si="26"/>
        <v>10.790122877502657</v>
      </c>
      <c r="K1066" s="1">
        <f t="shared" si="31"/>
        <v>116.42675171160623</v>
      </c>
      <c r="L1066" s="7">
        <f t="shared" si="27"/>
        <v>4.0614769585964838</v>
      </c>
    </row>
    <row r="1067" spans="1:12">
      <c r="A1067">
        <v>13101</v>
      </c>
      <c r="B1067" t="s">
        <v>262</v>
      </c>
      <c r="C1067" t="s">
        <v>263</v>
      </c>
      <c r="D1067" s="6">
        <f t="shared" si="28"/>
        <v>357.15339092544275</v>
      </c>
      <c r="E1067" s="6">
        <f t="shared" si="29"/>
        <v>99.741744990246502</v>
      </c>
      <c r="F1067" s="6">
        <f t="shared" si="30"/>
        <v>257.41164593519625</v>
      </c>
      <c r="H1067" s="23">
        <f t="shared" si="24"/>
        <v>8.1807504489513079</v>
      </c>
      <c r="I1067" s="23">
        <f t="shared" si="25"/>
        <v>6.90516938834946</v>
      </c>
      <c r="J1067" s="23">
        <f t="shared" si="26"/>
        <v>10.583372172862495</v>
      </c>
      <c r="K1067" s="1">
        <f t="shared" si="31"/>
        <v>112.00776654932021</v>
      </c>
      <c r="L1067" s="7">
        <f t="shared" si="27"/>
        <v>2.4544474423032918</v>
      </c>
    </row>
    <row r="1068" spans="1:12">
      <c r="A1068">
        <v>13102</v>
      </c>
      <c r="B1068" t="s">
        <v>262</v>
      </c>
      <c r="C1068" t="s">
        <v>5</v>
      </c>
      <c r="D1068" s="6">
        <f t="shared" si="28"/>
        <v>247.09383122530625</v>
      </c>
      <c r="E1068" s="6">
        <f t="shared" si="29"/>
        <v>79.666456278110473</v>
      </c>
      <c r="F1068" s="6">
        <f t="shared" si="30"/>
        <v>167.42737494719577</v>
      </c>
      <c r="H1068" s="23">
        <f t="shared" si="24"/>
        <v>7.812353240987818</v>
      </c>
      <c r="I1068" s="23">
        <f t="shared" si="25"/>
        <v>6.6804337153934217</v>
      </c>
      <c r="J1068" s="23">
        <f t="shared" si="26"/>
        <v>11.29583853523855</v>
      </c>
      <c r="K1068" s="1">
        <f t="shared" si="31"/>
        <v>127.59596821418019</v>
      </c>
      <c r="L1068" s="7">
        <f t="shared" si="27"/>
        <v>2.3204250111223765</v>
      </c>
    </row>
    <row r="1069" spans="1:12">
      <c r="A1069">
        <v>13103</v>
      </c>
      <c r="B1069" t="s">
        <v>262</v>
      </c>
      <c r="C1069" t="s">
        <v>264</v>
      </c>
      <c r="D1069" s="6">
        <f t="shared" si="28"/>
        <v>376.20087056042325</v>
      </c>
      <c r="E1069" s="6">
        <f t="shared" si="29"/>
        <v>45.043316009681234</v>
      </c>
      <c r="F1069" s="6">
        <f t="shared" si="30"/>
        <v>331.15755455074202</v>
      </c>
      <c r="H1069" s="23">
        <f t="shared" si="24"/>
        <v>8.2327083239476746</v>
      </c>
      <c r="I1069" s="23">
        <f t="shared" si="25"/>
        <v>6.1102096977761651</v>
      </c>
      <c r="J1069" s="23">
        <f t="shared" si="26"/>
        <v>11.982285136919963</v>
      </c>
      <c r="K1069" s="1">
        <f t="shared" si="31"/>
        <v>143.57515710245303</v>
      </c>
      <c r="L1069" s="7">
        <f t="shared" si="27"/>
        <v>3.012589390620414</v>
      </c>
    </row>
    <row r="1070" spans="1:12">
      <c r="A1070">
        <v>13104</v>
      </c>
      <c r="B1070" t="s">
        <v>262</v>
      </c>
      <c r="C1070" t="s">
        <v>265</v>
      </c>
      <c r="D1070" s="6">
        <f t="shared" si="28"/>
        <v>235.24300594786513</v>
      </c>
      <c r="E1070" s="6">
        <f t="shared" si="29"/>
        <v>39.71625079658908</v>
      </c>
      <c r="F1070" s="6">
        <f t="shared" si="30"/>
        <v>195.52675515127606</v>
      </c>
      <c r="H1070" s="23">
        <f t="shared" si="24"/>
        <v>7.7632041407215766</v>
      </c>
      <c r="I1070" s="23">
        <f t="shared" si="25"/>
        <v>5.9843455368949039</v>
      </c>
      <c r="J1070" s="23">
        <f t="shared" si="26"/>
        <v>12.482279124506929</v>
      </c>
      <c r="K1070" s="1">
        <f t="shared" si="31"/>
        <v>155.80729214210149</v>
      </c>
      <c r="L1070" s="7">
        <f t="shared" si="27"/>
        <v>2.9030685886905716</v>
      </c>
    </row>
    <row r="1071" spans="1:12">
      <c r="A1071">
        <v>13105</v>
      </c>
      <c r="B1071" t="s">
        <v>262</v>
      </c>
      <c r="C1071" t="s">
        <v>266</v>
      </c>
      <c r="D1071" s="6">
        <f t="shared" si="28"/>
        <v>264.82120161451184</v>
      </c>
      <c r="E1071" s="6">
        <f t="shared" si="29"/>
        <v>40.443563072735166</v>
      </c>
      <c r="F1071" s="6">
        <f t="shared" si="30"/>
        <v>224.37763854177666</v>
      </c>
      <c r="H1071" s="23">
        <f t="shared" si="24"/>
        <v>7.8816399803718058</v>
      </c>
      <c r="I1071" s="23">
        <f t="shared" si="25"/>
        <v>6.0024925908994673</v>
      </c>
      <c r="J1071" s="23">
        <f t="shared" si="26"/>
        <v>12.046220744583158</v>
      </c>
      <c r="K1071" s="1">
        <f t="shared" si="31"/>
        <v>145.1114342272256</v>
      </c>
      <c r="L1071" s="7">
        <f t="shared" si="27"/>
        <v>2.4256872901280291</v>
      </c>
    </row>
    <row r="1072" spans="1:12">
      <c r="A1072">
        <v>13106</v>
      </c>
      <c r="B1072" t="s">
        <v>262</v>
      </c>
      <c r="C1072" t="s">
        <v>267</v>
      </c>
      <c r="D1072" s="6">
        <f t="shared" si="28"/>
        <v>193.79962390822578</v>
      </c>
      <c r="E1072" s="6">
        <f t="shared" si="29"/>
        <v>55.931679050971198</v>
      </c>
      <c r="F1072" s="6">
        <f t="shared" si="30"/>
        <v>137.8679448572546</v>
      </c>
      <c r="H1072" s="23">
        <f t="shared" si="24"/>
        <v>7.5694098518307982</v>
      </c>
      <c r="I1072" s="23">
        <f t="shared" si="25"/>
        <v>6.3267160219557139</v>
      </c>
      <c r="J1072" s="23">
        <f t="shared" si="26"/>
        <v>11.940934537513288</v>
      </c>
      <c r="K1072" s="1">
        <f t="shared" si="31"/>
        <v>142.58591762917766</v>
      </c>
      <c r="L1072" s="7">
        <f t="shared" si="27"/>
        <v>2.3105532626432224</v>
      </c>
    </row>
    <row r="1073" spans="1:12">
      <c r="A1073">
        <v>13107</v>
      </c>
      <c r="B1073" t="s">
        <v>262</v>
      </c>
      <c r="C1073" t="s">
        <v>268</v>
      </c>
      <c r="D1073" s="6">
        <f t="shared" si="28"/>
        <v>169.6280262203575</v>
      </c>
      <c r="E1073" s="6">
        <f t="shared" si="29"/>
        <v>39.227838014009897</v>
      </c>
      <c r="F1073" s="6">
        <f t="shared" si="30"/>
        <v>130.40018820634759</v>
      </c>
      <c r="H1073" s="23">
        <f t="shared" si="24"/>
        <v>7.436193051640533</v>
      </c>
      <c r="I1073" s="23">
        <f t="shared" si="25"/>
        <v>5.9719717411694608</v>
      </c>
      <c r="J1073" s="23">
        <f t="shared" si="26"/>
        <v>12.291543670119273</v>
      </c>
      <c r="K1073" s="1">
        <f t="shared" si="31"/>
        <v>151.08204579444916</v>
      </c>
      <c r="L1073" s="7">
        <f t="shared" si="27"/>
        <v>2.6210388241125804</v>
      </c>
    </row>
    <row r="1074" spans="1:12">
      <c r="A1074">
        <v>13108</v>
      </c>
      <c r="B1074" t="s">
        <v>262</v>
      </c>
      <c r="C1074" t="s">
        <v>269</v>
      </c>
      <c r="D1074" s="6">
        <f t="shared" si="28"/>
        <v>175.02522943704534</v>
      </c>
      <c r="E1074" s="6">
        <f t="shared" si="29"/>
        <v>31.498782182980865</v>
      </c>
      <c r="F1074" s="6">
        <f t="shared" si="30"/>
        <v>143.52644725406446</v>
      </c>
      <c r="H1074" s="23">
        <f t="shared" si="24"/>
        <v>7.4675152247380092</v>
      </c>
      <c r="I1074" s="23">
        <f t="shared" si="25"/>
        <v>5.7525339772205326</v>
      </c>
      <c r="J1074" s="23">
        <f t="shared" si="26"/>
        <v>12.838001121591507</v>
      </c>
      <c r="K1074" s="1">
        <f t="shared" si="31"/>
        <v>164.81427279798478</v>
      </c>
      <c r="L1074" s="7">
        <f t="shared" si="27"/>
        <v>3.6873783279876693</v>
      </c>
    </row>
    <row r="1075" spans="1:12">
      <c r="A1075">
        <v>13109</v>
      </c>
      <c r="B1075" t="s">
        <v>262</v>
      </c>
      <c r="C1075" t="s">
        <v>270</v>
      </c>
      <c r="D1075" s="6">
        <f t="shared" si="28"/>
        <v>216.98637031133313</v>
      </c>
      <c r="E1075" s="6">
        <f t="shared" si="29"/>
        <v>36.180247510150807</v>
      </c>
      <c r="F1075" s="6">
        <f t="shared" si="30"/>
        <v>180.80612280118231</v>
      </c>
      <c r="H1075" s="23">
        <f t="shared" si="24"/>
        <v>7.6824196349367053</v>
      </c>
      <c r="I1075" s="23">
        <f t="shared" si="25"/>
        <v>5.8910984140143787</v>
      </c>
      <c r="J1075" s="23">
        <f t="shared" si="26"/>
        <v>12.671986673745621</v>
      </c>
      <c r="K1075" s="1">
        <f t="shared" si="31"/>
        <v>160.57924625958663</v>
      </c>
      <c r="L1075" s="7">
        <f t="shared" si="27"/>
        <v>3.1232455938529506</v>
      </c>
    </row>
    <row r="1076" spans="1:12">
      <c r="A1076">
        <v>13110</v>
      </c>
      <c r="B1076" t="s">
        <v>262</v>
      </c>
      <c r="C1076" t="s">
        <v>271</v>
      </c>
      <c r="D1076" s="6">
        <f t="shared" si="28"/>
        <v>268.20490520651214</v>
      </c>
      <c r="E1076" s="6">
        <f t="shared" si="29"/>
        <v>43.483742307199506</v>
      </c>
      <c r="F1076" s="6">
        <f t="shared" si="30"/>
        <v>224.72116289931262</v>
      </c>
      <c r="H1076" s="23">
        <f t="shared" si="24"/>
        <v>7.8943363530349728</v>
      </c>
      <c r="I1076" s="23">
        <f t="shared" si="25"/>
        <v>6.0749722211660808</v>
      </c>
      <c r="J1076" s="23">
        <f t="shared" si="26"/>
        <v>12.396473972888549</v>
      </c>
      <c r="K1076" s="1">
        <f t="shared" si="31"/>
        <v>153.67256696050319</v>
      </c>
      <c r="L1076" s="7">
        <f t="shared" si="27"/>
        <v>2.6878474937846906</v>
      </c>
    </row>
    <row r="1077" spans="1:12">
      <c r="A1077">
        <v>13111</v>
      </c>
      <c r="B1077" t="s">
        <v>262</v>
      </c>
      <c r="C1077" t="s">
        <v>272</v>
      </c>
      <c r="D1077" s="6">
        <f t="shared" si="28"/>
        <v>208.72553887509827</v>
      </c>
      <c r="E1077" s="6">
        <f t="shared" si="29"/>
        <v>29.506662498284829</v>
      </c>
      <c r="F1077" s="6">
        <f t="shared" si="30"/>
        <v>179.21887637681343</v>
      </c>
      <c r="H1077" s="23">
        <f t="shared" ref="H1077:H1140" si="32">LN(AN260/D260)</f>
        <v>7.6436052708175648</v>
      </c>
      <c r="I1077" s="23">
        <f t="shared" ref="I1077:I1140" si="33">LN(V260/D260)</f>
        <v>5.6872011782396212</v>
      </c>
      <c r="J1077" s="23">
        <f t="shared" ref="J1077:J1140" si="34">LN(D260)</f>
        <v>13.371308779535193</v>
      </c>
      <c r="K1077" s="1">
        <f t="shared" si="31"/>
        <v>178.79189847767492</v>
      </c>
      <c r="L1077" s="7">
        <f t="shared" ref="L1077:L1140" si="35">LN(BE260)</f>
        <v>4.0853038175699519</v>
      </c>
    </row>
    <row r="1078" spans="1:12">
      <c r="A1078">
        <v>13112</v>
      </c>
      <c r="B1078" t="s">
        <v>262</v>
      </c>
      <c r="C1078" t="s">
        <v>273</v>
      </c>
      <c r="D1078" s="6">
        <f t="shared" ref="D1078:D1141" si="36">AN261/D261/10</f>
        <v>252.76995500234949</v>
      </c>
      <c r="E1078" s="6">
        <f t="shared" ref="E1078:E1141" si="37">V261/D261/10</f>
        <v>26.554464778229516</v>
      </c>
      <c r="F1078" s="6">
        <f t="shared" ref="F1078:F1141" si="38">D1078-E1078</f>
        <v>226.21549022411997</v>
      </c>
      <c r="H1078" s="23">
        <f t="shared" si="32"/>
        <v>7.8350648993205487</v>
      </c>
      <c r="I1078" s="23">
        <f t="shared" si="33"/>
        <v>5.581782991448927</v>
      </c>
      <c r="J1078" s="23">
        <f t="shared" si="34"/>
        <v>13.571082081292731</v>
      </c>
      <c r="K1078" s="1">
        <f t="shared" ref="K1078:K1141" si="39">J1078^2</f>
        <v>184.17426885718464</v>
      </c>
      <c r="L1078" s="7">
        <f t="shared" si="35"/>
        <v>4.0618213705165402</v>
      </c>
    </row>
    <row r="1079" spans="1:12">
      <c r="A1079">
        <v>13113</v>
      </c>
      <c r="B1079" t="s">
        <v>262</v>
      </c>
      <c r="C1079" t="s">
        <v>274</v>
      </c>
      <c r="D1079" s="6">
        <f t="shared" si="36"/>
        <v>319.26687797147383</v>
      </c>
      <c r="E1079" s="6">
        <f t="shared" si="37"/>
        <v>40.981431764989871</v>
      </c>
      <c r="F1079" s="6">
        <f t="shared" si="38"/>
        <v>278.28544620648398</v>
      </c>
      <c r="H1079" s="23">
        <f t="shared" si="32"/>
        <v>8.0686124540784743</v>
      </c>
      <c r="I1079" s="23">
        <f t="shared" si="33"/>
        <v>6.015704173334786</v>
      </c>
      <c r="J1079" s="23">
        <f t="shared" si="34"/>
        <v>12.157732879916082</v>
      </c>
      <c r="K1079" s="1">
        <f t="shared" si="39"/>
        <v>147.81046877939261</v>
      </c>
      <c r="L1079" s="7">
        <f t="shared" si="35"/>
        <v>2.715356776284648</v>
      </c>
    </row>
    <row r="1080" spans="1:12">
      <c r="A1080">
        <v>13114</v>
      </c>
      <c r="B1080" t="s">
        <v>262</v>
      </c>
      <c r="C1080" t="s">
        <v>275</v>
      </c>
      <c r="D1080" s="6">
        <f t="shared" si="36"/>
        <v>206.86558721905058</v>
      </c>
      <c r="E1080" s="6">
        <f t="shared" si="37"/>
        <v>29.209010745826912</v>
      </c>
      <c r="F1080" s="6">
        <f t="shared" si="38"/>
        <v>177.65657647322368</v>
      </c>
      <c r="H1080" s="23">
        <f t="shared" si="32"/>
        <v>7.6346543382427337</v>
      </c>
      <c r="I1080" s="23">
        <f t="shared" si="33"/>
        <v>5.6770623418509025</v>
      </c>
      <c r="J1080" s="23">
        <f t="shared" si="34"/>
        <v>12.593462034377772</v>
      </c>
      <c r="K1080" s="1">
        <f t="shared" si="39"/>
        <v>158.59528601131433</v>
      </c>
      <c r="L1080" s="7">
        <f t="shared" si="35"/>
        <v>2.7466296830696852</v>
      </c>
    </row>
    <row r="1081" spans="1:12">
      <c r="A1081">
        <v>13115</v>
      </c>
      <c r="B1081" t="s">
        <v>262</v>
      </c>
      <c r="C1081" t="s">
        <v>276</v>
      </c>
      <c r="D1081" s="6">
        <f t="shared" si="36"/>
        <v>229.85097381138021</v>
      </c>
      <c r="E1081" s="6">
        <f t="shared" si="37"/>
        <v>28.88929321992979</v>
      </c>
      <c r="F1081" s="6">
        <f t="shared" si="38"/>
        <v>200.96168059145043</v>
      </c>
      <c r="H1081" s="23">
        <f t="shared" si="32"/>
        <v>7.7400162519629125</v>
      </c>
      <c r="I1081" s="23">
        <f t="shared" si="33"/>
        <v>5.6660561426499028</v>
      </c>
      <c r="J1081" s="23">
        <f t="shared" si="34"/>
        <v>13.132974875776688</v>
      </c>
      <c r="K1081" s="1">
        <f t="shared" si="39"/>
        <v>172.47502908778171</v>
      </c>
      <c r="L1081" s="7">
        <f t="shared" si="35"/>
        <v>3.5269485869677157</v>
      </c>
    </row>
    <row r="1082" spans="1:12">
      <c r="A1082">
        <v>13116</v>
      </c>
      <c r="B1082" t="s">
        <v>262</v>
      </c>
      <c r="C1082" t="s">
        <v>277</v>
      </c>
      <c r="D1082" s="6">
        <f t="shared" si="36"/>
        <v>200.01390741700584</v>
      </c>
      <c r="E1082" s="6">
        <f t="shared" si="37"/>
        <v>36.733636108727239</v>
      </c>
      <c r="F1082" s="6">
        <f t="shared" si="38"/>
        <v>163.2802713082786</v>
      </c>
      <c r="H1082" s="23">
        <f t="shared" si="32"/>
        <v>7.6009719942095204</v>
      </c>
      <c r="I1082" s="23">
        <f t="shared" si="33"/>
        <v>5.906277943535116</v>
      </c>
      <c r="J1082" s="23">
        <f t="shared" si="34"/>
        <v>12.368948011496922</v>
      </c>
      <c r="K1082" s="1">
        <f t="shared" si="39"/>
        <v>152.99087491111365</v>
      </c>
      <c r="L1082" s="7">
        <f t="shared" si="35"/>
        <v>2.565718292524414</v>
      </c>
    </row>
    <row r="1083" spans="1:12">
      <c r="A1083">
        <v>13117</v>
      </c>
      <c r="B1083" t="s">
        <v>262</v>
      </c>
      <c r="C1083" t="s">
        <v>6</v>
      </c>
      <c r="D1083" s="6">
        <f t="shared" si="36"/>
        <v>174.00097062838077</v>
      </c>
      <c r="E1083" s="6">
        <f t="shared" si="37"/>
        <v>35.600859726505234</v>
      </c>
      <c r="F1083" s="6">
        <f t="shared" si="38"/>
        <v>138.40011090187554</v>
      </c>
      <c r="H1083" s="23">
        <f t="shared" si="32"/>
        <v>7.4616459705170435</v>
      </c>
      <c r="I1083" s="23">
        <f t="shared" si="33"/>
        <v>5.8749548801813667</v>
      </c>
      <c r="J1083" s="23">
        <f t="shared" si="34"/>
        <v>12.665065882255858</v>
      </c>
      <c r="K1083" s="1">
        <f t="shared" si="39"/>
        <v>160.40389380188137</v>
      </c>
      <c r="L1083" s="7">
        <f t="shared" si="35"/>
        <v>3.0248055210396982</v>
      </c>
    </row>
    <row r="1084" spans="1:12">
      <c r="A1084">
        <v>13118</v>
      </c>
      <c r="B1084" t="s">
        <v>262</v>
      </c>
      <c r="C1084" t="s">
        <v>278</v>
      </c>
      <c r="D1084" s="6">
        <f t="shared" si="36"/>
        <v>165.14732701850392</v>
      </c>
      <c r="E1084" s="6">
        <f t="shared" si="37"/>
        <v>45.689851249826091</v>
      </c>
      <c r="F1084" s="6">
        <f t="shared" si="38"/>
        <v>119.45747576867782</v>
      </c>
      <c r="H1084" s="23">
        <f t="shared" si="32"/>
        <v>7.4094230595258024</v>
      </c>
      <c r="I1084" s="23">
        <f t="shared" si="33"/>
        <v>6.1244612929243134</v>
      </c>
      <c r="J1084" s="23">
        <f t="shared" si="34"/>
        <v>12.058175703590502</v>
      </c>
      <c r="K1084" s="1">
        <f t="shared" si="39"/>
        <v>145.39960129866029</v>
      </c>
      <c r="L1084" s="7">
        <f t="shared" si="35"/>
        <v>2.3223877202902252</v>
      </c>
    </row>
    <row r="1085" spans="1:12">
      <c r="A1085">
        <v>13119</v>
      </c>
      <c r="B1085" t="s">
        <v>262</v>
      </c>
      <c r="C1085" t="s">
        <v>279</v>
      </c>
      <c r="D1085" s="6">
        <f t="shared" si="36"/>
        <v>179.70974208419361</v>
      </c>
      <c r="E1085" s="6">
        <f t="shared" si="37"/>
        <v>29.672035590338623</v>
      </c>
      <c r="F1085" s="6">
        <f t="shared" si="38"/>
        <v>150.03770649385498</v>
      </c>
      <c r="H1085" s="23">
        <f t="shared" si="32"/>
        <v>7.4939280983591248</v>
      </c>
      <c r="I1085" s="23">
        <f t="shared" si="33"/>
        <v>5.6927901326393187</v>
      </c>
      <c r="J1085" s="23">
        <f t="shared" si="34"/>
        <v>13.121060529065891</v>
      </c>
      <c r="K1085" s="1">
        <f t="shared" si="39"/>
        <v>172.1622294074109</v>
      </c>
      <c r="L1085" s="7">
        <f t="shared" si="35"/>
        <v>3.471034341250935</v>
      </c>
    </row>
    <row r="1086" spans="1:12">
      <c r="A1086">
        <v>13120</v>
      </c>
      <c r="B1086" t="s">
        <v>262</v>
      </c>
      <c r="C1086" t="s">
        <v>280</v>
      </c>
      <c r="D1086" s="6">
        <f t="shared" si="36"/>
        <v>195.01360768032575</v>
      </c>
      <c r="E1086" s="6">
        <f t="shared" si="37"/>
        <v>28.406398176198593</v>
      </c>
      <c r="F1086" s="6">
        <f t="shared" si="38"/>
        <v>166.60720950412716</v>
      </c>
      <c r="H1086" s="23">
        <f t="shared" si="32"/>
        <v>7.5756544320991033</v>
      </c>
      <c r="I1086" s="23">
        <f t="shared" si="33"/>
        <v>5.6491995006820162</v>
      </c>
      <c r="J1086" s="23">
        <f t="shared" si="34"/>
        <v>13.388204666931138</v>
      </c>
      <c r="K1086" s="1">
        <f t="shared" si="39"/>
        <v>179.24402420363671</v>
      </c>
      <c r="L1086" s="7">
        <f t="shared" si="35"/>
        <v>3.8745288010005656</v>
      </c>
    </row>
    <row r="1087" spans="1:12">
      <c r="A1087">
        <v>13121</v>
      </c>
      <c r="B1087" t="s">
        <v>262</v>
      </c>
      <c r="C1087" t="s">
        <v>281</v>
      </c>
      <c r="D1087" s="6">
        <f t="shared" si="36"/>
        <v>154.46601750066242</v>
      </c>
      <c r="E1087" s="6">
        <f t="shared" si="37"/>
        <v>32.651120934230342</v>
      </c>
      <c r="F1087" s="6">
        <f t="shared" si="38"/>
        <v>121.81489656643208</v>
      </c>
      <c r="H1087" s="23">
        <f t="shared" si="32"/>
        <v>7.342559213686954</v>
      </c>
      <c r="I1087" s="23">
        <f t="shared" si="33"/>
        <v>5.7884642799565755</v>
      </c>
      <c r="J1087" s="23">
        <f t="shared" si="34"/>
        <v>13.335776541675957</v>
      </c>
      <c r="K1087" s="1">
        <f t="shared" si="39"/>
        <v>177.84293596951474</v>
      </c>
      <c r="L1087" s="7">
        <f t="shared" si="35"/>
        <v>3.9740583963475986</v>
      </c>
    </row>
    <row r="1088" spans="1:12">
      <c r="A1088">
        <v>13122</v>
      </c>
      <c r="B1088" t="s">
        <v>262</v>
      </c>
      <c r="C1088" t="s">
        <v>282</v>
      </c>
      <c r="D1088" s="6">
        <f t="shared" si="36"/>
        <v>163.55148915506635</v>
      </c>
      <c r="E1088" s="6">
        <f t="shared" si="37"/>
        <v>32.417686096776038</v>
      </c>
      <c r="F1088" s="6">
        <f t="shared" si="38"/>
        <v>131.13380305829031</v>
      </c>
      <c r="H1088" s="23">
        <f t="shared" si="32"/>
        <v>7.3997129521345801</v>
      </c>
      <c r="I1088" s="23">
        <f t="shared" si="33"/>
        <v>5.7812892340454791</v>
      </c>
      <c r="J1088" s="23">
        <f t="shared" si="34"/>
        <v>12.948257578654633</v>
      </c>
      <c r="K1088" s="1">
        <f t="shared" si="39"/>
        <v>167.65737432318716</v>
      </c>
      <c r="L1088" s="7">
        <f t="shared" si="35"/>
        <v>3.5507661519843023</v>
      </c>
    </row>
    <row r="1089" spans="1:12">
      <c r="A1089">
        <v>13123</v>
      </c>
      <c r="B1089" t="s">
        <v>262</v>
      </c>
      <c r="C1089" t="s">
        <v>283</v>
      </c>
      <c r="D1089" s="6">
        <f t="shared" si="36"/>
        <v>171.19772160882513</v>
      </c>
      <c r="E1089" s="6">
        <f t="shared" si="37"/>
        <v>29.568658307758618</v>
      </c>
      <c r="F1089" s="6">
        <f t="shared" si="38"/>
        <v>141.62906330106651</v>
      </c>
      <c r="H1089" s="23">
        <f t="shared" si="32"/>
        <v>7.4454042482534639</v>
      </c>
      <c r="I1089" s="23">
        <f t="shared" si="33"/>
        <v>5.6893000524018573</v>
      </c>
      <c r="J1089" s="23">
        <f t="shared" si="34"/>
        <v>13.332860903744605</v>
      </c>
      <c r="K1089" s="1">
        <f t="shared" si="39"/>
        <v>177.7651798786014</v>
      </c>
      <c r="L1089" s="7">
        <f t="shared" si="35"/>
        <v>3.9092190780954117</v>
      </c>
    </row>
    <row r="1090" spans="1:12">
      <c r="A1090">
        <v>13201</v>
      </c>
      <c r="B1090" t="s">
        <v>262</v>
      </c>
      <c r="C1090" t="s">
        <v>284</v>
      </c>
      <c r="D1090" s="6">
        <f t="shared" si="36"/>
        <v>175.06127676741158</v>
      </c>
      <c r="E1090" s="6">
        <f t="shared" si="37"/>
        <v>30.801741643085741</v>
      </c>
      <c r="F1090" s="6">
        <f t="shared" si="38"/>
        <v>144.25953512432585</v>
      </c>
      <c r="H1090" s="23">
        <f t="shared" si="32"/>
        <v>7.4677211585849577</v>
      </c>
      <c r="I1090" s="23">
        <f t="shared" si="33"/>
        <v>5.7301563282282943</v>
      </c>
      <c r="J1090" s="23">
        <f t="shared" si="34"/>
        <v>13.157873368181367</v>
      </c>
      <c r="K1090" s="1">
        <f t="shared" si="39"/>
        <v>173.12963157309647</v>
      </c>
      <c r="L1090" s="7">
        <f t="shared" si="35"/>
        <v>5.227411953032262</v>
      </c>
    </row>
    <row r="1091" spans="1:12">
      <c r="A1091">
        <v>13202</v>
      </c>
      <c r="B1091" t="s">
        <v>262</v>
      </c>
      <c r="C1091" t="s">
        <v>285</v>
      </c>
      <c r="D1091" s="6">
        <f t="shared" si="36"/>
        <v>173.56731249154814</v>
      </c>
      <c r="E1091" s="6">
        <f t="shared" si="37"/>
        <v>36.992256248232792</v>
      </c>
      <c r="F1091" s="6">
        <f t="shared" si="38"/>
        <v>136.57505624331534</v>
      </c>
      <c r="H1091" s="23">
        <f t="shared" si="32"/>
        <v>7.4591505853917353</v>
      </c>
      <c r="I1091" s="23">
        <f t="shared" si="33"/>
        <v>5.9132936931456355</v>
      </c>
      <c r="J1091" s="23">
        <f t="shared" si="34"/>
        <v>11.999577241563797</v>
      </c>
      <c r="K1091" s="1">
        <f t="shared" si="39"/>
        <v>143.98985397625583</v>
      </c>
      <c r="L1091" s="7">
        <f t="shared" si="35"/>
        <v>3.1937631240531252</v>
      </c>
    </row>
    <row r="1092" spans="1:12">
      <c r="A1092">
        <v>13203</v>
      </c>
      <c r="B1092" t="s">
        <v>262</v>
      </c>
      <c r="C1092" t="s">
        <v>286</v>
      </c>
      <c r="D1092" s="6">
        <f t="shared" si="36"/>
        <v>239.00606053671413</v>
      </c>
      <c r="E1092" s="6">
        <f t="shared" si="37"/>
        <v>40.920689734083943</v>
      </c>
      <c r="F1092" s="6">
        <f t="shared" si="38"/>
        <v>198.08537080263019</v>
      </c>
      <c r="H1092" s="23">
        <f t="shared" si="32"/>
        <v>7.7790740024982519</v>
      </c>
      <c r="I1092" s="23">
        <f t="shared" si="33"/>
        <v>6.014220889607067</v>
      </c>
      <c r="J1092" s="23">
        <f t="shared" si="34"/>
        <v>11.783669902114079</v>
      </c>
      <c r="K1092" s="1">
        <f t="shared" si="39"/>
        <v>138.85487636198923</v>
      </c>
      <c r="L1092" s="7">
        <f t="shared" si="35"/>
        <v>2.3730435566426071</v>
      </c>
    </row>
    <row r="1093" spans="1:12">
      <c r="A1093">
        <v>13204</v>
      </c>
      <c r="B1093" t="s">
        <v>262</v>
      </c>
      <c r="C1093" t="s">
        <v>287</v>
      </c>
      <c r="D1093" s="6">
        <f t="shared" si="36"/>
        <v>211.16272039689679</v>
      </c>
      <c r="E1093" s="6">
        <f t="shared" si="37"/>
        <v>31.713264549235145</v>
      </c>
      <c r="F1093" s="6">
        <f t="shared" si="38"/>
        <v>179.44945584766165</v>
      </c>
      <c r="H1093" s="23">
        <f t="shared" si="32"/>
        <v>7.6552141159735818</v>
      </c>
      <c r="I1093" s="23">
        <f t="shared" si="33"/>
        <v>5.7593201263946252</v>
      </c>
      <c r="J1093" s="23">
        <f t="shared" si="34"/>
        <v>12.010519941887075</v>
      </c>
      <c r="K1093" s="1">
        <f t="shared" si="39"/>
        <v>144.25258927446711</v>
      </c>
      <c r="L1093" s="7">
        <f t="shared" si="35"/>
        <v>2.8033603809065348</v>
      </c>
    </row>
    <row r="1094" spans="1:12">
      <c r="A1094">
        <v>13205</v>
      </c>
      <c r="B1094" t="s">
        <v>262</v>
      </c>
      <c r="C1094" t="s">
        <v>288</v>
      </c>
      <c r="D1094" s="6">
        <f t="shared" si="36"/>
        <v>163.93962709345033</v>
      </c>
      <c r="E1094" s="6">
        <f t="shared" si="37"/>
        <v>28.733332130719333</v>
      </c>
      <c r="F1094" s="6">
        <f t="shared" si="38"/>
        <v>135.20629496273099</v>
      </c>
      <c r="H1094" s="23">
        <f t="shared" si="32"/>
        <v>7.4020833255637282</v>
      </c>
      <c r="I1094" s="23">
        <f t="shared" si="33"/>
        <v>5.6606429401412672</v>
      </c>
      <c r="J1094" s="23">
        <f t="shared" si="34"/>
        <v>11.839253566245111</v>
      </c>
      <c r="K1094" s="1">
        <f t="shared" si="39"/>
        <v>140.16792500584756</v>
      </c>
      <c r="L1094" s="7">
        <f t="shared" si="35"/>
        <v>4.637250079451503</v>
      </c>
    </row>
    <row r="1095" spans="1:12">
      <c r="A1095">
        <v>13206</v>
      </c>
      <c r="B1095" t="s">
        <v>262</v>
      </c>
      <c r="C1095" t="s">
        <v>289</v>
      </c>
      <c r="D1095" s="6">
        <f t="shared" si="36"/>
        <v>192.02261933339071</v>
      </c>
      <c r="E1095" s="6">
        <f t="shared" si="37"/>
        <v>35.391685727096913</v>
      </c>
      <c r="F1095" s="6">
        <f t="shared" si="38"/>
        <v>156.63093360629381</v>
      </c>
      <c r="H1095" s="23">
        <f t="shared" si="32"/>
        <v>7.5601982671109651</v>
      </c>
      <c r="I1095" s="23">
        <f t="shared" si="33"/>
        <v>5.8690620190821381</v>
      </c>
      <c r="J1095" s="23">
        <f t="shared" si="34"/>
        <v>12.304962773303497</v>
      </c>
      <c r="K1095" s="1">
        <f t="shared" si="39"/>
        <v>151.4121088523849</v>
      </c>
      <c r="L1095" s="7">
        <f t="shared" si="35"/>
        <v>3.3789517727148355</v>
      </c>
    </row>
    <row r="1096" spans="1:12">
      <c r="A1096">
        <v>13207</v>
      </c>
      <c r="B1096" t="s">
        <v>262</v>
      </c>
      <c r="C1096" t="s">
        <v>290</v>
      </c>
      <c r="D1096" s="6">
        <f t="shared" si="36"/>
        <v>166.10444271756333</v>
      </c>
      <c r="E1096" s="6">
        <f t="shared" si="37"/>
        <v>31.781032211597694</v>
      </c>
      <c r="F1096" s="6">
        <f t="shared" si="38"/>
        <v>134.32341050596563</v>
      </c>
      <c r="H1096" s="23">
        <f t="shared" si="32"/>
        <v>7.4152018565016098</v>
      </c>
      <c r="I1096" s="23">
        <f t="shared" si="33"/>
        <v>5.7614547334869766</v>
      </c>
      <c r="J1096" s="23">
        <f t="shared" si="34"/>
        <v>11.566665264222712</v>
      </c>
      <c r="K1096" s="1">
        <f t="shared" si="39"/>
        <v>133.78774533457624</v>
      </c>
      <c r="L1096" s="7">
        <f t="shared" si="35"/>
        <v>2.8524391037275145</v>
      </c>
    </row>
    <row r="1097" spans="1:12">
      <c r="A1097">
        <v>13208</v>
      </c>
      <c r="B1097" t="s">
        <v>262</v>
      </c>
      <c r="C1097" t="s">
        <v>291</v>
      </c>
      <c r="D1097" s="6">
        <f t="shared" si="36"/>
        <v>205.87810203547483</v>
      </c>
      <c r="E1097" s="6">
        <f t="shared" si="37"/>
        <v>31.241363828544969</v>
      </c>
      <c r="F1097" s="6">
        <f t="shared" si="38"/>
        <v>174.63673820692986</v>
      </c>
      <c r="H1097" s="23">
        <f t="shared" si="32"/>
        <v>7.6298693489459124</v>
      </c>
      <c r="I1097" s="23">
        <f t="shared" si="33"/>
        <v>5.7443280734961277</v>
      </c>
      <c r="J1097" s="23">
        <f t="shared" si="34"/>
        <v>12.19943063614163</v>
      </c>
      <c r="K1097" s="1">
        <f t="shared" si="39"/>
        <v>148.82610784603096</v>
      </c>
      <c r="L1097" s="7">
        <f t="shared" si="35"/>
        <v>3.0694473113762717</v>
      </c>
    </row>
    <row r="1098" spans="1:12">
      <c r="A1098">
        <v>13209</v>
      </c>
      <c r="B1098" t="s">
        <v>262</v>
      </c>
      <c r="C1098" t="s">
        <v>292</v>
      </c>
      <c r="D1098" s="6">
        <f t="shared" si="36"/>
        <v>191.62716762238855</v>
      </c>
      <c r="E1098" s="6">
        <f t="shared" si="37"/>
        <v>30.215277044364779</v>
      </c>
      <c r="F1098" s="6">
        <f t="shared" si="38"/>
        <v>161.41189057802379</v>
      </c>
      <c r="H1098" s="23">
        <f t="shared" si="32"/>
        <v>7.5581367419153329</v>
      </c>
      <c r="I1098" s="23">
        <f t="shared" si="33"/>
        <v>5.7109327518658057</v>
      </c>
      <c r="J1098" s="23">
        <f t="shared" si="34"/>
        <v>12.83961046996701</v>
      </c>
      <c r="K1098" s="1">
        <f t="shared" si="39"/>
        <v>164.85559702048644</v>
      </c>
      <c r="L1098" s="7">
        <f t="shared" si="35"/>
        <v>4.2715139806263602</v>
      </c>
    </row>
    <row r="1099" spans="1:12">
      <c r="A1099">
        <v>13210</v>
      </c>
      <c r="B1099" t="s">
        <v>262</v>
      </c>
      <c r="C1099" t="s">
        <v>293</v>
      </c>
      <c r="D1099" s="6">
        <f t="shared" si="36"/>
        <v>212.39981999123273</v>
      </c>
      <c r="E1099" s="6">
        <f t="shared" si="37"/>
        <v>28.949826986392083</v>
      </c>
      <c r="F1099" s="6">
        <f t="shared" si="38"/>
        <v>183.44999300484065</v>
      </c>
      <c r="H1099" s="23">
        <f t="shared" si="32"/>
        <v>7.661055534862566</v>
      </c>
      <c r="I1099" s="23">
        <f t="shared" si="33"/>
        <v>5.6681493207047629</v>
      </c>
      <c r="J1099" s="23">
        <f t="shared" si="34"/>
        <v>11.58261009713558</v>
      </c>
      <c r="K1099" s="1">
        <f t="shared" si="39"/>
        <v>134.1568566622671</v>
      </c>
      <c r="L1099" s="7">
        <f t="shared" si="35"/>
        <v>2.4274540750399152</v>
      </c>
    </row>
    <row r="1100" spans="1:12">
      <c r="A1100">
        <v>13211</v>
      </c>
      <c r="B1100" t="s">
        <v>262</v>
      </c>
      <c r="C1100" t="s">
        <v>294</v>
      </c>
      <c r="D1100" s="6">
        <f t="shared" si="36"/>
        <v>186.89093778283168</v>
      </c>
      <c r="E1100" s="6">
        <f t="shared" si="37"/>
        <v>28.244176858276671</v>
      </c>
      <c r="F1100" s="6">
        <f t="shared" si="38"/>
        <v>158.64676092455502</v>
      </c>
      <c r="H1100" s="23">
        <f t="shared" si="32"/>
        <v>7.533110319296787</v>
      </c>
      <c r="I1100" s="23">
        <f t="shared" si="33"/>
        <v>5.6434724004284513</v>
      </c>
      <c r="J1100" s="23">
        <f t="shared" si="34"/>
        <v>12.05736379870115</v>
      </c>
      <c r="K1100" s="1">
        <f t="shared" si="39"/>
        <v>145.38002177422902</v>
      </c>
      <c r="L1100" s="7">
        <f t="shared" si="35"/>
        <v>3.0184717605234805</v>
      </c>
    </row>
    <row r="1101" spans="1:12">
      <c r="A1101">
        <v>13212</v>
      </c>
      <c r="B1101" t="s">
        <v>262</v>
      </c>
      <c r="C1101" t="s">
        <v>295</v>
      </c>
      <c r="D1101" s="6">
        <f t="shared" si="36"/>
        <v>191.02661224389436</v>
      </c>
      <c r="E1101" s="6">
        <f t="shared" si="37"/>
        <v>30.338057623388675</v>
      </c>
      <c r="F1101" s="6">
        <f t="shared" si="38"/>
        <v>160.6885546205057</v>
      </c>
      <c r="H1101" s="23">
        <f t="shared" si="32"/>
        <v>7.5549978424548625</v>
      </c>
      <c r="I1101" s="23">
        <f t="shared" si="33"/>
        <v>5.7149880445416645</v>
      </c>
      <c r="J1101" s="23">
        <f t="shared" si="34"/>
        <v>11.999521918739736</v>
      </c>
      <c r="K1101" s="1">
        <f t="shared" si="39"/>
        <v>143.98852627831536</v>
      </c>
      <c r="L1101" s="7">
        <f t="shared" si="35"/>
        <v>3.315276319154516</v>
      </c>
    </row>
    <row r="1102" spans="1:12">
      <c r="A1102">
        <v>13213</v>
      </c>
      <c r="B1102" t="s">
        <v>262</v>
      </c>
      <c r="C1102" t="s">
        <v>296</v>
      </c>
      <c r="D1102" s="6">
        <f t="shared" si="36"/>
        <v>171.32734990774972</v>
      </c>
      <c r="E1102" s="6">
        <f t="shared" si="37"/>
        <v>29.364197705407065</v>
      </c>
      <c r="F1102" s="6">
        <f t="shared" si="38"/>
        <v>141.96315220234266</v>
      </c>
      <c r="H1102" s="23">
        <f t="shared" si="32"/>
        <v>7.4461611464538748</v>
      </c>
      <c r="I1102" s="23">
        <f t="shared" si="33"/>
        <v>5.6823612601380136</v>
      </c>
      <c r="J1102" s="23">
        <f t="shared" si="34"/>
        <v>11.859793477773561</v>
      </c>
      <c r="K1102" s="1">
        <f t="shared" si="39"/>
        <v>140.65470133544031</v>
      </c>
      <c r="L1102" s="7">
        <f t="shared" si="35"/>
        <v>2.843163674909384</v>
      </c>
    </row>
    <row r="1103" spans="1:12">
      <c r="A1103">
        <v>13214</v>
      </c>
      <c r="B1103" t="s">
        <v>262</v>
      </c>
      <c r="C1103" t="s">
        <v>297</v>
      </c>
      <c r="D1103" s="6">
        <f t="shared" si="36"/>
        <v>211.92303777792171</v>
      </c>
      <c r="E1103" s="6">
        <f t="shared" si="37"/>
        <v>33.309462522784258</v>
      </c>
      <c r="F1103" s="6">
        <f t="shared" si="38"/>
        <v>178.61357525513745</v>
      </c>
      <c r="H1103" s="23">
        <f t="shared" si="32"/>
        <v>7.6588082724055253</v>
      </c>
      <c r="I1103" s="23">
        <f t="shared" si="33"/>
        <v>5.8084266094580537</v>
      </c>
      <c r="J1103" s="23">
        <f t="shared" si="34"/>
        <v>11.590617720185652</v>
      </c>
      <c r="K1103" s="1">
        <f t="shared" si="39"/>
        <v>134.34241913548163</v>
      </c>
      <c r="L1103" s="7">
        <f t="shared" si="35"/>
        <v>2.4406063908914204</v>
      </c>
    </row>
    <row r="1104" spans="1:12">
      <c r="A1104">
        <v>13215</v>
      </c>
      <c r="B1104" t="s">
        <v>262</v>
      </c>
      <c r="C1104" t="s">
        <v>298</v>
      </c>
      <c r="D1104" s="6">
        <f t="shared" si="36"/>
        <v>200.024084242621</v>
      </c>
      <c r="E1104" s="6">
        <f t="shared" si="37"/>
        <v>31.180825205030846</v>
      </c>
      <c r="F1104" s="6">
        <f t="shared" si="38"/>
        <v>168.84325903759014</v>
      </c>
      <c r="H1104" s="23">
        <f t="shared" si="32"/>
        <v>7.6010228735051353</v>
      </c>
      <c r="I1104" s="23">
        <f t="shared" si="33"/>
        <v>5.7423884221179406</v>
      </c>
      <c r="J1104" s="23">
        <f t="shared" si="34"/>
        <v>11.16822143995547</v>
      </c>
      <c r="K1104" s="1">
        <f t="shared" si="39"/>
        <v>124.72917013188103</v>
      </c>
      <c r="L1104" s="7">
        <f t="shared" si="35"/>
        <v>2.0980179272527715</v>
      </c>
    </row>
    <row r="1105" spans="1:12">
      <c r="A1105">
        <v>13218</v>
      </c>
      <c r="B1105" t="s">
        <v>262</v>
      </c>
      <c r="C1105" t="s">
        <v>299</v>
      </c>
      <c r="D1105" s="6">
        <f t="shared" si="36"/>
        <v>163.07418433592906</v>
      </c>
      <c r="E1105" s="6">
        <f t="shared" si="37"/>
        <v>36.509434306872336</v>
      </c>
      <c r="F1105" s="6">
        <f t="shared" si="38"/>
        <v>126.56475002905673</v>
      </c>
      <c r="H1105" s="23">
        <f t="shared" si="32"/>
        <v>7.3967903088910711</v>
      </c>
      <c r="I1105" s="23">
        <f t="shared" si="33"/>
        <v>5.9001557943446867</v>
      </c>
      <c r="J1105" s="23">
        <f t="shared" si="34"/>
        <v>11.005876035732005</v>
      </c>
      <c r="K1105" s="1">
        <f t="shared" si="39"/>
        <v>121.12930731390003</v>
      </c>
      <c r="L1105" s="7">
        <f t="shared" si="35"/>
        <v>2.3263016196113617</v>
      </c>
    </row>
    <row r="1106" spans="1:12">
      <c r="A1106">
        <v>13219</v>
      </c>
      <c r="B1106" t="s">
        <v>262</v>
      </c>
      <c r="C1106" t="s">
        <v>300</v>
      </c>
      <c r="D1106" s="6">
        <f t="shared" si="36"/>
        <v>197.5790499721698</v>
      </c>
      <c r="E1106" s="6">
        <f t="shared" si="37"/>
        <v>29.756598471375629</v>
      </c>
      <c r="F1106" s="6">
        <f t="shared" si="38"/>
        <v>167.82245150079416</v>
      </c>
      <c r="H1106" s="23">
        <f t="shared" si="32"/>
        <v>7.5887238502789929</v>
      </c>
      <c r="I1106" s="23">
        <f t="shared" si="33"/>
        <v>5.6956359977494513</v>
      </c>
      <c r="J1106" s="23">
        <f t="shared" si="34"/>
        <v>11.207228765796126</v>
      </c>
      <c r="K1106" s="1">
        <f t="shared" si="39"/>
        <v>125.60197660888815</v>
      </c>
      <c r="L1106" s="7">
        <f t="shared" si="35"/>
        <v>1.8547342683894434</v>
      </c>
    </row>
    <row r="1107" spans="1:12">
      <c r="A1107">
        <v>13220</v>
      </c>
      <c r="B1107" t="s">
        <v>262</v>
      </c>
      <c r="C1107" t="s">
        <v>301</v>
      </c>
      <c r="D1107" s="6">
        <f t="shared" si="36"/>
        <v>165.98171531817832</v>
      </c>
      <c r="E1107" s="6">
        <f t="shared" si="37"/>
        <v>31.128438709346728</v>
      </c>
      <c r="F1107" s="6">
        <f t="shared" si="38"/>
        <v>134.85327660883158</v>
      </c>
      <c r="H1107" s="23">
        <f t="shared" si="32"/>
        <v>7.4144627265981038</v>
      </c>
      <c r="I1107" s="23">
        <f t="shared" si="33"/>
        <v>5.7407069222979645</v>
      </c>
      <c r="J1107" s="23">
        <f t="shared" si="34"/>
        <v>11.264951166525512</v>
      </c>
      <c r="K1107" s="1">
        <f t="shared" si="39"/>
        <v>126.89912478420449</v>
      </c>
      <c r="L1107" s="7">
        <f t="shared" si="35"/>
        <v>2.605648267484129</v>
      </c>
    </row>
    <row r="1108" spans="1:12">
      <c r="A1108">
        <v>13221</v>
      </c>
      <c r="B1108" t="s">
        <v>262</v>
      </c>
      <c r="C1108" t="s">
        <v>302</v>
      </c>
      <c r="D1108" s="6">
        <f t="shared" si="36"/>
        <v>163.11523055705464</v>
      </c>
      <c r="E1108" s="6">
        <f t="shared" si="37"/>
        <v>30.777771781495471</v>
      </c>
      <c r="F1108" s="6">
        <f t="shared" si="38"/>
        <v>132.33745877555918</v>
      </c>
      <c r="H1108" s="23">
        <f t="shared" si="32"/>
        <v>7.3970419799721556</v>
      </c>
      <c r="I1108" s="23">
        <f t="shared" si="33"/>
        <v>5.7293778270200892</v>
      </c>
      <c r="J1108" s="23">
        <f t="shared" si="34"/>
        <v>11.10808016474147</v>
      </c>
      <c r="K1108" s="1">
        <f t="shared" si="39"/>
        <v>123.38944494632287</v>
      </c>
      <c r="L1108" s="7">
        <f t="shared" si="35"/>
        <v>2.3214068472346332</v>
      </c>
    </row>
    <row r="1109" spans="1:12">
      <c r="A1109">
        <v>13222</v>
      </c>
      <c r="B1109" t="s">
        <v>262</v>
      </c>
      <c r="C1109" t="s">
        <v>303</v>
      </c>
      <c r="D1109" s="6">
        <f t="shared" si="36"/>
        <v>179.52064764828339</v>
      </c>
      <c r="E1109" s="6">
        <f t="shared" si="37"/>
        <v>27.50166896016372</v>
      </c>
      <c r="F1109" s="6">
        <f t="shared" si="38"/>
        <v>152.01897868811966</v>
      </c>
      <c r="H1109" s="23">
        <f t="shared" si="32"/>
        <v>7.4928753229883327</v>
      </c>
      <c r="I1109" s="23">
        <f t="shared" si="33"/>
        <v>5.6168317852855392</v>
      </c>
      <c r="J1109" s="23">
        <f t="shared" si="34"/>
        <v>11.638359159557135</v>
      </c>
      <c r="K1109" s="1">
        <f t="shared" si="39"/>
        <v>135.45140392684746</v>
      </c>
      <c r="L1109" s="7">
        <f t="shared" si="35"/>
        <v>2.5587764983544559</v>
      </c>
    </row>
    <row r="1110" spans="1:12">
      <c r="A1110">
        <v>13223</v>
      </c>
      <c r="B1110" t="s">
        <v>262</v>
      </c>
      <c r="C1110" t="s">
        <v>304</v>
      </c>
      <c r="D1110" s="6">
        <f t="shared" si="36"/>
        <v>154.75675853018373</v>
      </c>
      <c r="E1110" s="6">
        <f t="shared" si="37"/>
        <v>33.261582127815416</v>
      </c>
      <c r="F1110" s="6">
        <f t="shared" si="38"/>
        <v>121.49517640236832</v>
      </c>
      <c r="H1110" s="23">
        <f t="shared" si="32"/>
        <v>7.3444396774673288</v>
      </c>
      <c r="I1110" s="23">
        <f t="shared" si="33"/>
        <v>5.8069881341126122</v>
      </c>
      <c r="J1110" s="23">
        <f t="shared" si="34"/>
        <v>11.090293851940155</v>
      </c>
      <c r="K1110" s="1">
        <f t="shared" si="39"/>
        <v>122.99461772238159</v>
      </c>
      <c r="L1110" s="7">
        <f t="shared" si="35"/>
        <v>2.7324175575505043</v>
      </c>
    </row>
    <row r="1111" spans="1:12">
      <c r="A1111">
        <v>13224</v>
      </c>
      <c r="B1111" t="s">
        <v>262</v>
      </c>
      <c r="C1111" t="s">
        <v>305</v>
      </c>
      <c r="D1111" s="6">
        <f t="shared" si="36"/>
        <v>196.99338929844745</v>
      </c>
      <c r="E1111" s="6">
        <f t="shared" si="37"/>
        <v>33.327545063280347</v>
      </c>
      <c r="F1111" s="6">
        <f t="shared" si="38"/>
        <v>163.6658442351671</v>
      </c>
      <c r="H1111" s="23">
        <f t="shared" si="32"/>
        <v>7.5857552643083173</v>
      </c>
      <c r="I1111" s="23">
        <f t="shared" si="33"/>
        <v>5.8089693271338607</v>
      </c>
      <c r="J1111" s="23">
        <f t="shared" si="34"/>
        <v>11.85510992715065</v>
      </c>
      <c r="K1111" s="1">
        <f t="shared" si="39"/>
        <v>140.54363138482589</v>
      </c>
      <c r="L1111" s="7">
        <f t="shared" si="35"/>
        <v>3.0483247236731614</v>
      </c>
    </row>
    <row r="1112" spans="1:12">
      <c r="A1112">
        <v>13225</v>
      </c>
      <c r="B1112" t="s">
        <v>262</v>
      </c>
      <c r="C1112" t="s">
        <v>306</v>
      </c>
      <c r="D1112" s="6">
        <f t="shared" si="36"/>
        <v>176.70236311740246</v>
      </c>
      <c r="E1112" s="6">
        <f t="shared" si="37"/>
        <v>36.208091974673643</v>
      </c>
      <c r="F1112" s="6">
        <f t="shared" si="38"/>
        <v>140.49427114272882</v>
      </c>
      <c r="H1112" s="23">
        <f t="shared" si="32"/>
        <v>7.4770518458431878</v>
      </c>
      <c r="I1112" s="23">
        <f t="shared" si="33"/>
        <v>5.8918677220574773</v>
      </c>
      <c r="J1112" s="23">
        <f t="shared" si="34"/>
        <v>11.142137107992992</v>
      </c>
      <c r="K1112" s="1">
        <f t="shared" si="39"/>
        <v>124.14721933331444</v>
      </c>
      <c r="L1112" s="7">
        <f t="shared" si="35"/>
        <v>2.8887037007954675</v>
      </c>
    </row>
    <row r="1113" spans="1:12">
      <c r="A1113">
        <v>13227</v>
      </c>
      <c r="B1113" t="s">
        <v>262</v>
      </c>
      <c r="C1113" t="s">
        <v>307</v>
      </c>
      <c r="D1113" s="6">
        <f t="shared" si="36"/>
        <v>174.27072393437874</v>
      </c>
      <c r="E1113" s="6">
        <f t="shared" si="37"/>
        <v>33.499016767464596</v>
      </c>
      <c r="F1113" s="6">
        <f t="shared" si="38"/>
        <v>140.77170716691415</v>
      </c>
      <c r="H1113" s="23">
        <f t="shared" si="32"/>
        <v>7.4631950677543628</v>
      </c>
      <c r="I1113" s="23">
        <f t="shared" si="33"/>
        <v>5.814101181169403</v>
      </c>
      <c r="J1113" s="23">
        <f t="shared" si="34"/>
        <v>10.919189135865434</v>
      </c>
      <c r="K1113" s="1">
        <f t="shared" si="39"/>
        <v>119.22869138480172</v>
      </c>
      <c r="L1113" s="7">
        <f t="shared" si="35"/>
        <v>2.2935443483418965</v>
      </c>
    </row>
    <row r="1114" spans="1:12">
      <c r="A1114">
        <v>13228</v>
      </c>
      <c r="B1114" t="s">
        <v>262</v>
      </c>
      <c r="C1114" t="s">
        <v>308</v>
      </c>
      <c r="D1114" s="6">
        <f t="shared" si="36"/>
        <v>162.83351396149433</v>
      </c>
      <c r="E1114" s="6">
        <f t="shared" si="37"/>
        <v>38.319265587147775</v>
      </c>
      <c r="F1114" s="6">
        <f t="shared" si="38"/>
        <v>124.51424837434655</v>
      </c>
      <c r="H1114" s="23">
        <f t="shared" si="32"/>
        <v>7.3953133850906205</v>
      </c>
      <c r="I1114" s="23">
        <f t="shared" si="33"/>
        <v>5.9485378806507265</v>
      </c>
      <c r="J1114" s="23">
        <f t="shared" si="34"/>
        <v>11.269961786206713</v>
      </c>
      <c r="K1114" s="1">
        <f t="shared" si="39"/>
        <v>127.01203866255959</v>
      </c>
      <c r="L1114" s="7">
        <f t="shared" si="35"/>
        <v>4.2951061626431803</v>
      </c>
    </row>
    <row r="1115" spans="1:12">
      <c r="A1115">
        <v>13229</v>
      </c>
      <c r="B1115" t="s">
        <v>262</v>
      </c>
      <c r="C1115" t="s">
        <v>309</v>
      </c>
      <c r="D1115" s="6">
        <f t="shared" si="36"/>
        <v>186.52113635979276</v>
      </c>
      <c r="E1115" s="6">
        <f t="shared" si="37"/>
        <v>30.254007249522243</v>
      </c>
      <c r="F1115" s="6">
        <f t="shared" si="38"/>
        <v>156.26712911027053</v>
      </c>
      <c r="H1115" s="23">
        <f t="shared" si="32"/>
        <v>7.5311296573442625</v>
      </c>
      <c r="I1115" s="23">
        <f t="shared" si="33"/>
        <v>5.7122137397559669</v>
      </c>
      <c r="J1115" s="23">
        <f t="shared" si="34"/>
        <v>12.086111614763448</v>
      </c>
      <c r="K1115" s="1">
        <f t="shared" si="39"/>
        <v>146.07409396451993</v>
      </c>
      <c r="L1115" s="7">
        <f t="shared" si="35"/>
        <v>2.7631695003232895</v>
      </c>
    </row>
    <row r="1116" spans="1:12">
      <c r="A1116">
        <v>14100</v>
      </c>
      <c r="B1116" t="s">
        <v>310</v>
      </c>
      <c r="C1116" t="s">
        <v>860</v>
      </c>
      <c r="D1116" s="6">
        <f t="shared" si="36"/>
        <v>194.96061097060101</v>
      </c>
      <c r="E1116" s="6">
        <f t="shared" si="37"/>
        <v>41.116573824218491</v>
      </c>
      <c r="F1116" s="6">
        <f t="shared" si="38"/>
        <v>153.8440371463825</v>
      </c>
      <c r="H1116" s="23">
        <f t="shared" si="32"/>
        <v>7.5753826361314909</v>
      </c>
      <c r="I1116" s="23">
        <f t="shared" si="33"/>
        <v>6.0189963892740703</v>
      </c>
      <c r="J1116" s="23">
        <f t="shared" si="34"/>
        <v>15.040190580320795</v>
      </c>
      <c r="K1116" s="1">
        <f t="shared" si="39"/>
        <v>226.20733269237036</v>
      </c>
      <c r="L1116" s="7">
        <f t="shared" si="35"/>
        <v>6.0808023824601767</v>
      </c>
    </row>
    <row r="1117" spans="1:12">
      <c r="A1117">
        <v>14130</v>
      </c>
      <c r="B1117" t="s">
        <v>310</v>
      </c>
      <c r="C1117" t="s">
        <v>311</v>
      </c>
      <c r="D1117" s="6">
        <f t="shared" si="36"/>
        <v>193.85400293769743</v>
      </c>
      <c r="E1117" s="6">
        <f t="shared" si="37"/>
        <v>44.591903296460465</v>
      </c>
      <c r="F1117" s="6">
        <f t="shared" si="38"/>
        <v>149.26209964123697</v>
      </c>
      <c r="H1117" s="23">
        <f t="shared" si="32"/>
        <v>7.56969040656349</v>
      </c>
      <c r="I1117" s="23">
        <f t="shared" si="33"/>
        <v>6.1001373951014983</v>
      </c>
      <c r="J1117" s="23">
        <f t="shared" si="34"/>
        <v>14.023252917438382</v>
      </c>
      <c r="K1117" s="1">
        <f t="shared" si="39"/>
        <v>196.6516223864441</v>
      </c>
      <c r="L1117" s="7">
        <f t="shared" si="35"/>
        <v>4.9607445244827906</v>
      </c>
    </row>
    <row r="1118" spans="1:12">
      <c r="A1118">
        <v>14150</v>
      </c>
      <c r="B1118" t="s">
        <v>310</v>
      </c>
      <c r="C1118" t="s">
        <v>312</v>
      </c>
      <c r="D1118" s="6">
        <f t="shared" si="36"/>
        <v>172.59680730863874</v>
      </c>
      <c r="E1118" s="6">
        <f t="shared" si="37"/>
        <v>27.443626898577303</v>
      </c>
      <c r="F1118" s="6">
        <f t="shared" si="38"/>
        <v>145.15318041006145</v>
      </c>
      <c r="H1118" s="23">
        <f t="shared" si="32"/>
        <v>7.453543373839838</v>
      </c>
      <c r="I1118" s="23">
        <f t="shared" si="33"/>
        <v>5.6147190627214334</v>
      </c>
      <c r="J1118" s="23">
        <f t="shared" si="34"/>
        <v>13.417645992414919</v>
      </c>
      <c r="K1118" s="1">
        <f t="shared" si="39"/>
        <v>180.03322397776813</v>
      </c>
      <c r="L1118" s="7">
        <f t="shared" si="35"/>
        <v>5.7955713102839326</v>
      </c>
    </row>
    <row r="1119" spans="1:12">
      <c r="A1119">
        <v>14201</v>
      </c>
      <c r="B1119" t="s">
        <v>310</v>
      </c>
      <c r="C1119" t="s">
        <v>313</v>
      </c>
      <c r="D1119" s="6">
        <f t="shared" si="36"/>
        <v>166.79481073441124</v>
      </c>
      <c r="E1119" s="6">
        <f t="shared" si="37"/>
        <v>30.937997449449377</v>
      </c>
      <c r="F1119" s="6">
        <f t="shared" si="38"/>
        <v>135.85681328496187</v>
      </c>
      <c r="H1119" s="23">
        <f t="shared" si="32"/>
        <v>7.4193494717297757</v>
      </c>
      <c r="I1119" s="23">
        <f t="shared" si="33"/>
        <v>5.7345702123678075</v>
      </c>
      <c r="J1119" s="23">
        <f t="shared" si="34"/>
        <v>12.981757879336088</v>
      </c>
      <c r="K1119" s="1">
        <f t="shared" si="39"/>
        <v>168.5260376377046</v>
      </c>
      <c r="L1119" s="7">
        <f t="shared" si="35"/>
        <v>4.6121457997245168</v>
      </c>
    </row>
    <row r="1120" spans="1:12">
      <c r="A1120">
        <v>14203</v>
      </c>
      <c r="B1120" t="s">
        <v>310</v>
      </c>
      <c r="C1120" t="s">
        <v>314</v>
      </c>
      <c r="D1120" s="6">
        <f t="shared" si="36"/>
        <v>167.68626127374515</v>
      </c>
      <c r="E1120" s="6">
        <f t="shared" si="37"/>
        <v>26.906497002906029</v>
      </c>
      <c r="F1120" s="6">
        <f t="shared" si="38"/>
        <v>140.77976427083911</v>
      </c>
      <c r="H1120" s="23">
        <f t="shared" si="32"/>
        <v>7.4246798340411324</v>
      </c>
      <c r="I1120" s="23">
        <f t="shared" si="33"/>
        <v>5.5949528747111472</v>
      </c>
      <c r="J1120" s="23">
        <f t="shared" si="34"/>
        <v>12.439475390885494</v>
      </c>
      <c r="K1120" s="1">
        <f t="shared" si="39"/>
        <v>154.74054800044581</v>
      </c>
      <c r="L1120" s="7">
        <f t="shared" si="35"/>
        <v>4.2170045749579881</v>
      </c>
    </row>
    <row r="1121" spans="1:12">
      <c r="A1121">
        <v>14204</v>
      </c>
      <c r="B1121" t="s">
        <v>310</v>
      </c>
      <c r="C1121" t="s">
        <v>315</v>
      </c>
      <c r="D1121" s="6">
        <f t="shared" si="36"/>
        <v>221.02648985188279</v>
      </c>
      <c r="E1121" s="6">
        <f t="shared" si="37"/>
        <v>30.900388388364824</v>
      </c>
      <c r="F1121" s="6">
        <f t="shared" si="38"/>
        <v>190.12610146351795</v>
      </c>
      <c r="H1121" s="23">
        <f t="shared" si="32"/>
        <v>7.7008676509119134</v>
      </c>
      <c r="I1121" s="23">
        <f t="shared" si="33"/>
        <v>5.7333538460214992</v>
      </c>
      <c r="J1121" s="23">
        <f t="shared" si="34"/>
        <v>12.043159520700568</v>
      </c>
      <c r="K1121" s="1">
        <f t="shared" si="39"/>
        <v>145.03769124104073</v>
      </c>
      <c r="L1121" s="7">
        <f t="shared" si="35"/>
        <v>3.6788291182604347</v>
      </c>
    </row>
    <row r="1122" spans="1:12">
      <c r="A1122">
        <v>14205</v>
      </c>
      <c r="B1122" t="s">
        <v>310</v>
      </c>
      <c r="C1122" t="s">
        <v>316</v>
      </c>
      <c r="D1122" s="6">
        <f t="shared" si="36"/>
        <v>192.37973269520424</v>
      </c>
      <c r="E1122" s="6">
        <f t="shared" si="37"/>
        <v>28.955026722538257</v>
      </c>
      <c r="F1122" s="6">
        <f t="shared" si="38"/>
        <v>163.42470597266598</v>
      </c>
      <c r="H1122" s="23">
        <f t="shared" si="32"/>
        <v>7.56205628625505</v>
      </c>
      <c r="I1122" s="23">
        <f t="shared" si="33"/>
        <v>5.6683289165702941</v>
      </c>
      <c r="J1122" s="23">
        <f t="shared" si="34"/>
        <v>12.842043470912754</v>
      </c>
      <c r="K1122" s="1">
        <f t="shared" si="39"/>
        <v>164.91808050881289</v>
      </c>
      <c r="L1122" s="7">
        <f t="shared" si="35"/>
        <v>4.2414706271123945</v>
      </c>
    </row>
    <row r="1123" spans="1:12">
      <c r="A1123">
        <v>14206</v>
      </c>
      <c r="B1123" t="s">
        <v>310</v>
      </c>
      <c r="C1123" t="s">
        <v>317</v>
      </c>
      <c r="D1123" s="6">
        <f t="shared" si="36"/>
        <v>167.70703489015688</v>
      </c>
      <c r="E1123" s="6">
        <f t="shared" si="37"/>
        <v>29.181779528826901</v>
      </c>
      <c r="F1123" s="6">
        <f t="shared" si="38"/>
        <v>138.52525536132998</v>
      </c>
      <c r="H1123" s="23">
        <f t="shared" si="32"/>
        <v>7.4248037101989199</v>
      </c>
      <c r="I1123" s="23">
        <f t="shared" si="33"/>
        <v>5.6761296187674803</v>
      </c>
      <c r="J1123" s="23">
        <f t="shared" si="34"/>
        <v>12.199742653335301</v>
      </c>
      <c r="K1123" s="1">
        <f t="shared" si="39"/>
        <v>148.83372080760864</v>
      </c>
      <c r="L1123" s="7">
        <f t="shared" si="35"/>
        <v>4.7369876106082778</v>
      </c>
    </row>
    <row r="1124" spans="1:12">
      <c r="A1124">
        <v>14207</v>
      </c>
      <c r="B1124" t="s">
        <v>310</v>
      </c>
      <c r="C1124" t="s">
        <v>318</v>
      </c>
      <c r="D1124" s="6">
        <f t="shared" si="36"/>
        <v>181.07474595594175</v>
      </c>
      <c r="E1124" s="6">
        <f t="shared" si="37"/>
        <v>23.963934720551535</v>
      </c>
      <c r="F1124" s="6">
        <f t="shared" si="38"/>
        <v>157.1108112353902</v>
      </c>
      <c r="H1124" s="23">
        <f t="shared" si="32"/>
        <v>7.5014950000974627</v>
      </c>
      <c r="I1124" s="23">
        <f t="shared" si="33"/>
        <v>5.4791350731488997</v>
      </c>
      <c r="J1124" s="23">
        <f t="shared" si="34"/>
        <v>12.314011833552739</v>
      </c>
      <c r="K1124" s="1">
        <f t="shared" si="39"/>
        <v>151.63488743687688</v>
      </c>
      <c r="L1124" s="7">
        <f t="shared" si="35"/>
        <v>3.575430761606357</v>
      </c>
    </row>
    <row r="1125" spans="1:12">
      <c r="A1125">
        <v>14208</v>
      </c>
      <c r="B1125" t="s">
        <v>310</v>
      </c>
      <c r="C1125" t="s">
        <v>319</v>
      </c>
      <c r="D1125" s="6">
        <f t="shared" si="36"/>
        <v>212.55583236085036</v>
      </c>
      <c r="E1125" s="6">
        <f t="shared" si="37"/>
        <v>29.311011889661238</v>
      </c>
      <c r="F1125" s="6">
        <f t="shared" si="38"/>
        <v>183.24482047118912</v>
      </c>
      <c r="H1125" s="23">
        <f t="shared" si="32"/>
        <v>7.6617897873699201</v>
      </c>
      <c r="I1125" s="23">
        <f t="shared" si="33"/>
        <v>5.6805483708214037</v>
      </c>
      <c r="J1125" s="23">
        <f t="shared" si="34"/>
        <v>10.987442951860604</v>
      </c>
      <c r="K1125" s="1">
        <f t="shared" si="39"/>
        <v>120.72390262039127</v>
      </c>
      <c r="L1125" s="7">
        <f t="shared" si="35"/>
        <v>2.8530159713523959</v>
      </c>
    </row>
    <row r="1126" spans="1:12">
      <c r="A1126">
        <v>14210</v>
      </c>
      <c r="B1126" t="s">
        <v>310</v>
      </c>
      <c r="C1126" t="s">
        <v>320</v>
      </c>
      <c r="D1126" s="6">
        <f t="shared" si="36"/>
        <v>151.2289109023196</v>
      </c>
      <c r="E1126" s="6">
        <f t="shared" si="37"/>
        <v>29.238266820424599</v>
      </c>
      <c r="F1126" s="6">
        <f t="shared" si="38"/>
        <v>121.990644081895</v>
      </c>
      <c r="H1126" s="23">
        <f t="shared" si="32"/>
        <v>7.3213797481326646</v>
      </c>
      <c r="I1126" s="23">
        <f t="shared" si="33"/>
        <v>5.6780634518515498</v>
      </c>
      <c r="J1126" s="23">
        <f t="shared" si="34"/>
        <v>10.876101905463226</v>
      </c>
      <c r="K1126" s="1">
        <f t="shared" si="39"/>
        <v>118.28959265802082</v>
      </c>
      <c r="L1126" s="7">
        <f t="shared" si="35"/>
        <v>3.4744478434017481</v>
      </c>
    </row>
    <row r="1127" spans="1:12">
      <c r="A1127">
        <v>14211</v>
      </c>
      <c r="B1127" t="s">
        <v>310</v>
      </c>
      <c r="C1127" t="s">
        <v>321</v>
      </c>
      <c r="D1127" s="6">
        <f t="shared" si="36"/>
        <v>173.50121002700729</v>
      </c>
      <c r="E1127" s="6">
        <f t="shared" si="37"/>
        <v>25.998809308475803</v>
      </c>
      <c r="F1127" s="6">
        <f t="shared" si="38"/>
        <v>147.50240071853148</v>
      </c>
      <c r="H1127" s="23">
        <f t="shared" si="32"/>
        <v>7.4587696665757024</v>
      </c>
      <c r="I1127" s="23">
        <f t="shared" si="33"/>
        <v>5.5606358341390134</v>
      </c>
      <c r="J1127" s="23">
        <f t="shared" si="34"/>
        <v>11.984970758600101</v>
      </c>
      <c r="K1127" s="1">
        <f t="shared" si="39"/>
        <v>143.63952408449947</v>
      </c>
      <c r="L1127" s="7">
        <f t="shared" si="35"/>
        <v>4.6406338502636606</v>
      </c>
    </row>
    <row r="1128" spans="1:12">
      <c r="A1128">
        <v>14212</v>
      </c>
      <c r="B1128" t="s">
        <v>310</v>
      </c>
      <c r="C1128" t="s">
        <v>322</v>
      </c>
      <c r="D1128" s="6">
        <f t="shared" si="36"/>
        <v>178.96436909210297</v>
      </c>
      <c r="E1128" s="6">
        <f t="shared" si="37"/>
        <v>33.982036213844026</v>
      </c>
      <c r="F1128" s="6">
        <f t="shared" si="38"/>
        <v>144.98233287825894</v>
      </c>
      <c r="H1128" s="23">
        <f t="shared" si="32"/>
        <v>7.4897718236692743</v>
      </c>
      <c r="I1128" s="23">
        <f t="shared" si="33"/>
        <v>5.8284171313342865</v>
      </c>
      <c r="J1128" s="23">
        <f t="shared" si="34"/>
        <v>12.262864047585092</v>
      </c>
      <c r="K1128" s="1">
        <f t="shared" si="39"/>
        <v>150.37783464955501</v>
      </c>
      <c r="L1128" s="7">
        <f t="shared" si="35"/>
        <v>4.5414846343019581</v>
      </c>
    </row>
    <row r="1129" spans="1:12">
      <c r="A1129">
        <v>14213</v>
      </c>
      <c r="B1129" t="s">
        <v>310</v>
      </c>
      <c r="C1129" t="s">
        <v>323</v>
      </c>
      <c r="D1129" s="6">
        <f t="shared" si="36"/>
        <v>179.26223871108539</v>
      </c>
      <c r="E1129" s="6">
        <f t="shared" si="37"/>
        <v>25.949715820136447</v>
      </c>
      <c r="F1129" s="6">
        <f t="shared" si="38"/>
        <v>153.31252289094894</v>
      </c>
      <c r="H1129" s="23">
        <f t="shared" si="32"/>
        <v>7.4914348474712158</v>
      </c>
      <c r="I1129" s="23">
        <f t="shared" si="33"/>
        <v>5.5587457514915082</v>
      </c>
      <c r="J1129" s="23">
        <f t="shared" si="34"/>
        <v>12.25857970300919</v>
      </c>
      <c r="K1129" s="1">
        <f t="shared" si="39"/>
        <v>150.27277633502888</v>
      </c>
      <c r="L1129" s="7">
        <f t="shared" si="35"/>
        <v>3.2980566227426418</v>
      </c>
    </row>
    <row r="1130" spans="1:12">
      <c r="A1130">
        <v>14214</v>
      </c>
      <c r="B1130" t="s">
        <v>310</v>
      </c>
      <c r="C1130" t="s">
        <v>324</v>
      </c>
      <c r="D1130" s="6">
        <f t="shared" si="36"/>
        <v>179.44536591949668</v>
      </c>
      <c r="E1130" s="6">
        <f t="shared" si="37"/>
        <v>27.523117972570315</v>
      </c>
      <c r="F1130" s="6">
        <f t="shared" si="38"/>
        <v>151.92224794692638</v>
      </c>
      <c r="H1130" s="23">
        <f t="shared" si="32"/>
        <v>7.4924558864564883</v>
      </c>
      <c r="I1130" s="23">
        <f t="shared" si="33"/>
        <v>5.6176113980632936</v>
      </c>
      <c r="J1130" s="23">
        <f t="shared" si="34"/>
        <v>11.475420878428954</v>
      </c>
      <c r="K1130" s="1">
        <f t="shared" si="39"/>
        <v>131.68528433708315</v>
      </c>
      <c r="L1130" s="7">
        <f t="shared" si="35"/>
        <v>4.0167433161985491</v>
      </c>
    </row>
    <row r="1131" spans="1:12">
      <c r="A1131">
        <v>14215</v>
      </c>
      <c r="B1131" t="s">
        <v>310</v>
      </c>
      <c r="C1131" t="s">
        <v>325</v>
      </c>
      <c r="D1131" s="6">
        <f t="shared" si="36"/>
        <v>181.60063546886033</v>
      </c>
      <c r="E1131" s="6">
        <f t="shared" si="37"/>
        <v>25.850600165034752</v>
      </c>
      <c r="F1131" s="6">
        <f t="shared" si="38"/>
        <v>155.75003530382557</v>
      </c>
      <c r="H1131" s="23">
        <f t="shared" si="32"/>
        <v>7.5043950584329817</v>
      </c>
      <c r="I1131" s="23">
        <f t="shared" si="33"/>
        <v>5.5549189108950126</v>
      </c>
      <c r="J1131" s="23">
        <f t="shared" si="34"/>
        <v>11.674627560950322</v>
      </c>
      <c r="K1131" s="1">
        <f t="shared" si="39"/>
        <v>136.29692868690086</v>
      </c>
      <c r="L1131" s="7">
        <f t="shared" si="35"/>
        <v>3.2763897310688073</v>
      </c>
    </row>
    <row r="1132" spans="1:12">
      <c r="A1132">
        <v>14216</v>
      </c>
      <c r="B1132" t="s">
        <v>310</v>
      </c>
      <c r="C1132" t="s">
        <v>326</v>
      </c>
      <c r="D1132" s="6">
        <f t="shared" si="36"/>
        <v>170.84584055529132</v>
      </c>
      <c r="E1132" s="6">
        <f t="shared" si="37"/>
        <v>24.698317518924888</v>
      </c>
      <c r="F1132" s="6">
        <f t="shared" si="38"/>
        <v>146.14752303636644</v>
      </c>
      <c r="H1132" s="23">
        <f t="shared" si="32"/>
        <v>7.4433467256651413</v>
      </c>
      <c r="I1132" s="23">
        <f t="shared" si="33"/>
        <v>5.5093202176652163</v>
      </c>
      <c r="J1132" s="23">
        <f t="shared" si="34"/>
        <v>11.728383558668448</v>
      </c>
      <c r="K1132" s="1">
        <f t="shared" si="39"/>
        <v>137.55498089924436</v>
      </c>
      <c r="L1132" s="7">
        <f t="shared" si="35"/>
        <v>2.8667618922570308</v>
      </c>
    </row>
    <row r="1133" spans="1:12">
      <c r="A1133">
        <v>14217</v>
      </c>
      <c r="B1133" t="s">
        <v>310</v>
      </c>
      <c r="C1133" t="s">
        <v>327</v>
      </c>
      <c r="D1133" s="6">
        <f t="shared" si="36"/>
        <v>173.20286276372025</v>
      </c>
      <c r="E1133" s="6">
        <f t="shared" si="37"/>
        <v>30.938416661013502</v>
      </c>
      <c r="F1133" s="6">
        <f t="shared" si="38"/>
        <v>142.26444610270676</v>
      </c>
      <c r="H1133" s="23">
        <f t="shared" si="32"/>
        <v>7.4570486176446762</v>
      </c>
      <c r="I1133" s="23">
        <f t="shared" si="33"/>
        <v>5.7345837623309128</v>
      </c>
      <c r="J1133" s="23">
        <f t="shared" si="34"/>
        <v>10.697000294715387</v>
      </c>
      <c r="K1133" s="1">
        <f t="shared" si="39"/>
        <v>114.42581530514109</v>
      </c>
      <c r="L1133" s="7">
        <f t="shared" si="35"/>
        <v>4.3428959174708437</v>
      </c>
    </row>
    <row r="1134" spans="1:12">
      <c r="A1134">
        <v>14218</v>
      </c>
      <c r="B1134" t="s">
        <v>310</v>
      </c>
      <c r="C1134" t="s">
        <v>328</v>
      </c>
      <c r="D1134" s="6">
        <f t="shared" si="36"/>
        <v>175.81424075033812</v>
      </c>
      <c r="E1134" s="6">
        <f t="shared" si="37"/>
        <v>29.529686137199633</v>
      </c>
      <c r="F1134" s="6">
        <f t="shared" si="38"/>
        <v>146.28455461313848</v>
      </c>
      <c r="H1134" s="23">
        <f t="shared" si="32"/>
        <v>7.4720130803701528</v>
      </c>
      <c r="I1134" s="23">
        <f t="shared" si="33"/>
        <v>5.6879811600851857</v>
      </c>
      <c r="J1134" s="23">
        <f t="shared" si="34"/>
        <v>11.278607208562525</v>
      </c>
      <c r="K1134" s="1">
        <f t="shared" si="39"/>
        <v>127.20698056503855</v>
      </c>
      <c r="L1134" s="7">
        <f t="shared" si="35"/>
        <v>3.1036894150590832</v>
      </c>
    </row>
    <row r="1135" spans="1:12">
      <c r="A1135">
        <v>15100</v>
      </c>
      <c r="B1135" t="s">
        <v>329</v>
      </c>
      <c r="C1135" t="s">
        <v>330</v>
      </c>
      <c r="D1135" s="6">
        <f t="shared" si="36"/>
        <v>140.03037651157129</v>
      </c>
      <c r="E1135" s="6">
        <f t="shared" si="37"/>
        <v>35.865025439971035</v>
      </c>
      <c r="F1135" s="6">
        <f t="shared" si="38"/>
        <v>104.16535107160026</v>
      </c>
      <c r="H1135" s="23">
        <f t="shared" si="32"/>
        <v>7.2444444671503128</v>
      </c>
      <c r="I1135" s="23">
        <f t="shared" si="33"/>
        <v>5.8823476918980253</v>
      </c>
      <c r="J1135" s="23">
        <f t="shared" si="34"/>
        <v>13.593497617268937</v>
      </c>
      <c r="K1135" s="1">
        <f t="shared" si="39"/>
        <v>184.78317747069627</v>
      </c>
      <c r="L1135" s="7">
        <f t="shared" si="35"/>
        <v>6.5876877463862007</v>
      </c>
    </row>
    <row r="1136" spans="1:12">
      <c r="A1136">
        <v>15202</v>
      </c>
      <c r="B1136" t="s">
        <v>329</v>
      </c>
      <c r="C1136" t="s">
        <v>331</v>
      </c>
      <c r="D1136" s="6">
        <f t="shared" si="36"/>
        <v>130.33995301944378</v>
      </c>
      <c r="E1136" s="6">
        <f t="shared" si="37"/>
        <v>38.466562532149098</v>
      </c>
      <c r="F1136" s="6">
        <f t="shared" si="38"/>
        <v>91.873390487294685</v>
      </c>
      <c r="H1136" s="23">
        <f t="shared" si="32"/>
        <v>7.1727311534520268</v>
      </c>
      <c r="I1136" s="23">
        <f t="shared" si="33"/>
        <v>5.9523744512597654</v>
      </c>
      <c r="J1136" s="23">
        <f t="shared" si="34"/>
        <v>12.583172572081441</v>
      </c>
      <c r="K1136" s="1">
        <f t="shared" si="39"/>
        <v>158.33623197878268</v>
      </c>
      <c r="L1136" s="7">
        <f t="shared" si="35"/>
        <v>6.7922434122679354</v>
      </c>
    </row>
    <row r="1137" spans="1:12">
      <c r="A1137">
        <v>15204</v>
      </c>
      <c r="B1137" t="s">
        <v>329</v>
      </c>
      <c r="C1137" t="s">
        <v>332</v>
      </c>
      <c r="D1137" s="6">
        <f t="shared" si="36"/>
        <v>122.6042684874985</v>
      </c>
      <c r="E1137" s="6">
        <f t="shared" si="37"/>
        <v>36.868399864898173</v>
      </c>
      <c r="F1137" s="6">
        <f t="shared" si="38"/>
        <v>85.735868622600321</v>
      </c>
      <c r="H1137" s="23">
        <f t="shared" si="32"/>
        <v>7.1115469322644573</v>
      </c>
      <c r="I1137" s="23">
        <f t="shared" si="33"/>
        <v>5.9099399049193702</v>
      </c>
      <c r="J1137" s="23">
        <f t="shared" si="34"/>
        <v>11.604108959892825</v>
      </c>
      <c r="K1137" s="1">
        <f t="shared" si="39"/>
        <v>134.65534475306492</v>
      </c>
      <c r="L1137" s="7">
        <f t="shared" si="35"/>
        <v>6.0684487361243438</v>
      </c>
    </row>
    <row r="1138" spans="1:12">
      <c r="A1138">
        <v>15205</v>
      </c>
      <c r="B1138" t="s">
        <v>329</v>
      </c>
      <c r="C1138" t="s">
        <v>333</v>
      </c>
      <c r="D1138" s="6">
        <f t="shared" si="36"/>
        <v>132.16598965796524</v>
      </c>
      <c r="E1138" s="6">
        <f t="shared" si="37"/>
        <v>45.628545469648827</v>
      </c>
      <c r="F1138" s="6">
        <f t="shared" si="38"/>
        <v>86.537444188316414</v>
      </c>
      <c r="H1138" s="23">
        <f t="shared" si="32"/>
        <v>7.1866437230015796</v>
      </c>
      <c r="I1138" s="23">
        <f t="shared" si="33"/>
        <v>6.1231186108013294</v>
      </c>
      <c r="J1138" s="23">
        <f t="shared" si="34"/>
        <v>11.475285901141273</v>
      </c>
      <c r="K1138" s="1">
        <f t="shared" si="39"/>
        <v>131.68218651293168</v>
      </c>
      <c r="L1138" s="7">
        <f t="shared" si="35"/>
        <v>6.0928923397380954</v>
      </c>
    </row>
    <row r="1139" spans="1:12">
      <c r="A1139">
        <v>15206</v>
      </c>
      <c r="B1139" t="s">
        <v>329</v>
      </c>
      <c r="C1139" t="s">
        <v>334</v>
      </c>
      <c r="D1139" s="6">
        <f t="shared" si="36"/>
        <v>118.40182648828431</v>
      </c>
      <c r="E1139" s="6">
        <f t="shared" si="37"/>
        <v>35.070579991778466</v>
      </c>
      <c r="F1139" s="6">
        <f t="shared" si="38"/>
        <v>83.331246496505855</v>
      </c>
      <c r="H1139" s="23">
        <f t="shared" si="32"/>
        <v>7.0766692417462851</v>
      </c>
      <c r="I1139" s="23">
        <f t="shared" si="33"/>
        <v>5.8599476951268148</v>
      </c>
      <c r="J1139" s="23">
        <f t="shared" si="34"/>
        <v>11.580920505456037</v>
      </c>
      <c r="K1139" s="1">
        <f t="shared" si="39"/>
        <v>134.11771975369211</v>
      </c>
      <c r="L1139" s="7">
        <f t="shared" si="35"/>
        <v>6.278183656059201</v>
      </c>
    </row>
    <row r="1140" spans="1:12">
      <c r="A1140">
        <v>15208</v>
      </c>
      <c r="B1140" t="s">
        <v>329</v>
      </c>
      <c r="C1140" t="s">
        <v>335</v>
      </c>
      <c r="D1140" s="6">
        <f t="shared" si="36"/>
        <v>121.91132250249396</v>
      </c>
      <c r="E1140" s="6">
        <f t="shared" si="37"/>
        <v>40.478810982851172</v>
      </c>
      <c r="F1140" s="6">
        <f t="shared" si="38"/>
        <v>81.432511519642787</v>
      </c>
      <c r="H1140" s="23">
        <f t="shared" si="32"/>
        <v>7.1058790086993975</v>
      </c>
      <c r="I1140" s="23">
        <f t="shared" si="33"/>
        <v>6.0033637445885812</v>
      </c>
      <c r="J1140" s="23">
        <f t="shared" si="34"/>
        <v>10.647850524480344</v>
      </c>
      <c r="K1140" s="1">
        <f t="shared" si="39"/>
        <v>113.37672079167633</v>
      </c>
      <c r="L1140" s="7">
        <f t="shared" si="35"/>
        <v>5.0441990109343964</v>
      </c>
    </row>
    <row r="1141" spans="1:12">
      <c r="A1141">
        <v>15209</v>
      </c>
      <c r="B1141" t="s">
        <v>329</v>
      </c>
      <c r="C1141" t="s">
        <v>336</v>
      </c>
      <c r="D1141" s="6">
        <f t="shared" si="36"/>
        <v>111.49184508629382</v>
      </c>
      <c r="E1141" s="6">
        <f t="shared" si="37"/>
        <v>44.107552932803507</v>
      </c>
      <c r="F1141" s="6">
        <f t="shared" si="38"/>
        <v>67.384292153490321</v>
      </c>
      <c r="H1141" s="23">
        <f t="shared" ref="H1141:H1204" si="40">LN(AN324/D324)</f>
        <v>7.0165365429799706</v>
      </c>
      <c r="I1141" s="23">
        <f t="shared" ref="I1141:I1204" si="41">LN(V324/D324)</f>
        <v>6.0892161290996416</v>
      </c>
      <c r="J1141" s="23">
        <f t="shared" ref="J1141:J1204" si="42">LN(D324)</f>
        <v>10.425905722337927</v>
      </c>
      <c r="K1141" s="1">
        <f t="shared" si="39"/>
        <v>108.69951013107872</v>
      </c>
      <c r="L1141" s="7">
        <f t="shared" ref="L1141:L1204" si="43">LN(BE324)</f>
        <v>4.8954488842871386</v>
      </c>
    </row>
    <row r="1142" spans="1:12">
      <c r="A1142">
        <v>15210</v>
      </c>
      <c r="B1142" t="s">
        <v>329</v>
      </c>
      <c r="C1142" t="s">
        <v>337</v>
      </c>
      <c r="D1142" s="6">
        <f t="shared" ref="D1142:D1205" si="44">AN325/D325/10</f>
        <v>105.85362553784618</v>
      </c>
      <c r="E1142" s="6">
        <f t="shared" ref="E1142:E1205" si="45">V325/D325/10</f>
        <v>55.905433004060363</v>
      </c>
      <c r="F1142" s="6">
        <f t="shared" ref="F1142:F1205" si="46">D1142-E1142</f>
        <v>49.948192533785821</v>
      </c>
      <c r="H1142" s="23">
        <f t="shared" si="40"/>
        <v>6.9646423416448986</v>
      </c>
      <c r="I1142" s="23">
        <f t="shared" si="41"/>
        <v>6.326246659918187</v>
      </c>
      <c r="J1142" s="23">
        <f t="shared" si="42"/>
        <v>11.097470625232695</v>
      </c>
      <c r="K1142" s="1">
        <f t="shared" ref="K1142:K1205" si="47">J1142^2</f>
        <v>123.15385427790255</v>
      </c>
      <c r="L1142" s="7">
        <f t="shared" si="43"/>
        <v>6.3799869344858342</v>
      </c>
    </row>
    <row r="1143" spans="1:12">
      <c r="A1143">
        <v>15211</v>
      </c>
      <c r="B1143" t="s">
        <v>329</v>
      </c>
      <c r="C1143" t="s">
        <v>338</v>
      </c>
      <c r="D1143" s="6">
        <f t="shared" si="44"/>
        <v>110.41476070415561</v>
      </c>
      <c r="E1143" s="6">
        <f t="shared" si="45"/>
        <v>33.939797847913198</v>
      </c>
      <c r="F1143" s="6">
        <f t="shared" si="46"/>
        <v>76.474962856242414</v>
      </c>
      <c r="H1143" s="23">
        <f t="shared" si="40"/>
        <v>7.0068289199301157</v>
      </c>
      <c r="I1143" s="23">
        <f t="shared" si="41"/>
        <v>5.8271733966219044</v>
      </c>
      <c r="J1143" s="23">
        <f t="shared" si="42"/>
        <v>10.701490121198454</v>
      </c>
      <c r="K1143" s="1">
        <f t="shared" si="47"/>
        <v>114.52189081410809</v>
      </c>
      <c r="L1143" s="7">
        <f t="shared" si="43"/>
        <v>4.3561958746393596</v>
      </c>
    </row>
    <row r="1144" spans="1:12">
      <c r="A1144">
        <v>15212</v>
      </c>
      <c r="B1144" t="s">
        <v>329</v>
      </c>
      <c r="C1144" t="s">
        <v>339</v>
      </c>
      <c r="D1144" s="6">
        <f t="shared" si="44"/>
        <v>107.96902318763325</v>
      </c>
      <c r="E1144" s="6">
        <f t="shared" si="45"/>
        <v>44.839629530916845</v>
      </c>
      <c r="F1144" s="6">
        <f t="shared" si="46"/>
        <v>63.12939365671641</v>
      </c>
      <c r="H1144" s="23">
        <f t="shared" si="40"/>
        <v>6.984429456640143</v>
      </c>
      <c r="I1144" s="23">
        <f t="shared" si="41"/>
        <v>6.1056774291415019</v>
      </c>
      <c r="J1144" s="23">
        <f t="shared" si="42"/>
        <v>11.225776583680107</v>
      </c>
      <c r="K1144" s="1">
        <f t="shared" si="47"/>
        <v>126.0180599067006</v>
      </c>
      <c r="L1144" s="7">
        <f t="shared" si="43"/>
        <v>7.0683764087967527</v>
      </c>
    </row>
    <row r="1145" spans="1:12">
      <c r="A1145">
        <v>15213</v>
      </c>
      <c r="B1145" t="s">
        <v>329</v>
      </c>
      <c r="C1145" t="s">
        <v>340</v>
      </c>
      <c r="D1145" s="6">
        <f t="shared" si="44"/>
        <v>125.79437871901794</v>
      </c>
      <c r="E1145" s="6">
        <f t="shared" si="45"/>
        <v>36.325971044370519</v>
      </c>
      <c r="F1145" s="6">
        <f t="shared" si="46"/>
        <v>89.468407674647423</v>
      </c>
      <c r="H1145" s="23">
        <f t="shared" si="40"/>
        <v>7.1372337519934765</v>
      </c>
      <c r="I1145" s="23">
        <f t="shared" si="41"/>
        <v>5.895118034216166</v>
      </c>
      <c r="J1145" s="23">
        <f t="shared" si="42"/>
        <v>11.354773457163459</v>
      </c>
      <c r="K1145" s="1">
        <f t="shared" si="47"/>
        <v>128.93088026350381</v>
      </c>
      <c r="L1145" s="7">
        <f t="shared" si="43"/>
        <v>4.7089895146270884</v>
      </c>
    </row>
    <row r="1146" spans="1:12">
      <c r="A1146">
        <v>15216</v>
      </c>
      <c r="B1146" t="s">
        <v>329</v>
      </c>
      <c r="C1146" t="s">
        <v>341</v>
      </c>
      <c r="D1146" s="6">
        <f t="shared" si="44"/>
        <v>123.41073035392921</v>
      </c>
      <c r="E1146" s="6">
        <f t="shared" si="45"/>
        <v>52.886273995200966</v>
      </c>
      <c r="F1146" s="6">
        <f t="shared" si="46"/>
        <v>70.524456358728244</v>
      </c>
      <c r="H1146" s="23">
        <f t="shared" si="40"/>
        <v>7.1181031565514159</v>
      </c>
      <c r="I1146" s="23">
        <f t="shared" si="41"/>
        <v>6.2707289273997775</v>
      </c>
      <c r="J1146" s="23">
        <f t="shared" si="42"/>
        <v>10.88451678555052</v>
      </c>
      <c r="K1146" s="1">
        <f t="shared" si="47"/>
        <v>118.47270565493103</v>
      </c>
      <c r="L1146" s="7">
        <f t="shared" si="43"/>
        <v>6.6150472642820182</v>
      </c>
    </row>
    <row r="1147" spans="1:12">
      <c r="A1147">
        <v>15217</v>
      </c>
      <c r="B1147" t="s">
        <v>329</v>
      </c>
      <c r="C1147" t="s">
        <v>342</v>
      </c>
      <c r="D1147" s="6">
        <f t="shared" si="44"/>
        <v>124.35270706615604</v>
      </c>
      <c r="E1147" s="6">
        <f t="shared" si="45"/>
        <v>60.579720157192561</v>
      </c>
      <c r="F1147" s="6">
        <f t="shared" si="46"/>
        <v>63.772986908963482</v>
      </c>
      <c r="H1147" s="23">
        <f t="shared" si="40"/>
        <v>7.1257070327383563</v>
      </c>
      <c r="I1147" s="23">
        <f t="shared" si="41"/>
        <v>6.4065452791898059</v>
      </c>
      <c r="J1147" s="23">
        <f t="shared" si="42"/>
        <v>10.595408982170255</v>
      </c>
      <c r="K1147" s="1">
        <f t="shared" si="47"/>
        <v>112.26269149945412</v>
      </c>
      <c r="L1147" s="7">
        <f t="shared" si="43"/>
        <v>6.0992421392814133</v>
      </c>
    </row>
    <row r="1148" spans="1:12">
      <c r="A1148">
        <v>15218</v>
      </c>
      <c r="B1148" t="s">
        <v>329</v>
      </c>
      <c r="C1148" t="s">
        <v>343</v>
      </c>
      <c r="D1148" s="6">
        <f t="shared" si="44"/>
        <v>103.27906372344856</v>
      </c>
      <c r="E1148" s="6">
        <f t="shared" si="45"/>
        <v>35.618805497709289</v>
      </c>
      <c r="F1148" s="6">
        <f t="shared" si="46"/>
        <v>67.66025822573927</v>
      </c>
      <c r="H1148" s="23">
        <f t="shared" si="40"/>
        <v>6.9400197740715948</v>
      </c>
      <c r="I1148" s="23">
        <f t="shared" si="41"/>
        <v>5.8754588356977919</v>
      </c>
      <c r="J1148" s="23">
        <f t="shared" si="42"/>
        <v>11.002516421089455</v>
      </c>
      <c r="K1148" s="1">
        <f t="shared" si="47"/>
        <v>121.0553675963431</v>
      </c>
      <c r="L1148" s="7">
        <f t="shared" si="43"/>
        <v>5.8632617892015233</v>
      </c>
    </row>
    <row r="1149" spans="1:12">
      <c r="A1149">
        <v>15222</v>
      </c>
      <c r="B1149" t="s">
        <v>329</v>
      </c>
      <c r="C1149" t="s">
        <v>344</v>
      </c>
      <c r="D1149" s="6">
        <f t="shared" si="44"/>
        <v>134.07845125169052</v>
      </c>
      <c r="E1149" s="6">
        <f t="shared" si="45"/>
        <v>47.83974389286626</v>
      </c>
      <c r="F1149" s="6">
        <f t="shared" si="46"/>
        <v>86.238707358824257</v>
      </c>
      <c r="H1149" s="23">
        <f t="shared" si="40"/>
        <v>7.2010101787339771</v>
      </c>
      <c r="I1149" s="23">
        <f t="shared" si="41"/>
        <v>6.1704418492121063</v>
      </c>
      <c r="J1149" s="23">
        <f t="shared" si="42"/>
        <v>12.261857338469701</v>
      </c>
      <c r="K1149" s="1">
        <f t="shared" si="47"/>
        <v>150.35314538898325</v>
      </c>
      <c r="L1149" s="7">
        <f t="shared" si="43"/>
        <v>6.8810108127791558</v>
      </c>
    </row>
    <row r="1150" spans="1:12">
      <c r="A1150">
        <v>15223</v>
      </c>
      <c r="B1150" t="s">
        <v>329</v>
      </c>
      <c r="C1150" t="s">
        <v>345</v>
      </c>
      <c r="D1150" s="6">
        <f t="shared" si="44"/>
        <v>102.4447810218978</v>
      </c>
      <c r="E1150" s="6">
        <f t="shared" si="45"/>
        <v>39.889776966747768</v>
      </c>
      <c r="F1150" s="6">
        <f t="shared" si="46"/>
        <v>62.555004055150029</v>
      </c>
      <c r="H1150" s="23">
        <f t="shared" si="40"/>
        <v>6.9319090246722332</v>
      </c>
      <c r="I1150" s="23">
        <f t="shared" si="41"/>
        <v>5.9887051676886047</v>
      </c>
      <c r="J1150" s="23">
        <f t="shared" si="42"/>
        <v>10.80608495727828</v>
      </c>
      <c r="K1150" s="1">
        <f t="shared" si="47"/>
        <v>116.77147210391593</v>
      </c>
      <c r="L1150" s="7">
        <f t="shared" si="43"/>
        <v>5.261238358306616</v>
      </c>
    </row>
    <row r="1151" spans="1:12">
      <c r="A1151">
        <v>15224</v>
      </c>
      <c r="B1151" t="s">
        <v>329</v>
      </c>
      <c r="C1151" t="s">
        <v>346</v>
      </c>
      <c r="D1151" s="6">
        <f t="shared" si="44"/>
        <v>107.76133506121099</v>
      </c>
      <c r="E1151" s="6">
        <f t="shared" si="45"/>
        <v>69.151080842616082</v>
      </c>
      <c r="F1151" s="6">
        <f t="shared" si="46"/>
        <v>38.610254218594903</v>
      </c>
      <c r="H1151" s="23">
        <f t="shared" si="40"/>
        <v>6.9825040142288648</v>
      </c>
      <c r="I1151" s="23">
        <f t="shared" si="41"/>
        <v>6.538878781389255</v>
      </c>
      <c r="J1151" s="23">
        <f t="shared" si="42"/>
        <v>11.191838269325892</v>
      </c>
      <c r="K1151" s="1">
        <f t="shared" si="47"/>
        <v>125.25724384674757</v>
      </c>
      <c r="L1151" s="7">
        <f t="shared" si="43"/>
        <v>6.7514639763224329</v>
      </c>
    </row>
    <row r="1152" spans="1:12">
      <c r="A1152">
        <v>15225</v>
      </c>
      <c r="B1152" t="s">
        <v>329</v>
      </c>
      <c r="C1152" t="s">
        <v>347</v>
      </c>
      <c r="D1152" s="6">
        <f t="shared" si="44"/>
        <v>112.6484374658298</v>
      </c>
      <c r="E1152" s="6">
        <f t="shared" si="45"/>
        <v>64.274850744636652</v>
      </c>
      <c r="F1152" s="6">
        <f t="shared" si="46"/>
        <v>48.373586721193149</v>
      </c>
      <c r="H1152" s="23">
        <f t="shared" si="40"/>
        <v>7.0268568890777408</v>
      </c>
      <c r="I1152" s="23">
        <f t="shared" si="41"/>
        <v>6.4657535240061836</v>
      </c>
      <c r="J1152" s="23">
        <f t="shared" si="42"/>
        <v>10.730444212051008</v>
      </c>
      <c r="K1152" s="1">
        <f t="shared" si="47"/>
        <v>115.14243298793899</v>
      </c>
      <c r="L1152" s="7">
        <f t="shared" si="43"/>
        <v>6.8532251728193998</v>
      </c>
    </row>
    <row r="1153" spans="1:12">
      <c r="A1153">
        <v>15226</v>
      </c>
      <c r="B1153" t="s">
        <v>329</v>
      </c>
      <c r="C1153" t="s">
        <v>348</v>
      </c>
      <c r="D1153" s="6">
        <f t="shared" si="44"/>
        <v>115.19318473009062</v>
      </c>
      <c r="E1153" s="6">
        <f t="shared" si="45"/>
        <v>45.458896898782051</v>
      </c>
      <c r="F1153" s="6">
        <f t="shared" si="46"/>
        <v>69.734287831308563</v>
      </c>
      <c r="H1153" s="23">
        <f t="shared" si="40"/>
        <v>7.0491956791767212</v>
      </c>
      <c r="I1153" s="23">
        <f t="shared" si="41"/>
        <v>6.1193936458090779</v>
      </c>
      <c r="J1153" s="23">
        <f t="shared" si="42"/>
        <v>11.078767629469402</v>
      </c>
      <c r="K1153" s="1">
        <f t="shared" si="47"/>
        <v>122.73909218777908</v>
      </c>
      <c r="L1153" s="7">
        <f t="shared" si="43"/>
        <v>6.3713041075771741</v>
      </c>
    </row>
    <row r="1154" spans="1:12">
      <c r="A1154">
        <v>15227</v>
      </c>
      <c r="B1154" t="s">
        <v>329</v>
      </c>
      <c r="C1154" t="s">
        <v>349</v>
      </c>
      <c r="D1154" s="6">
        <f t="shared" si="44"/>
        <v>114.55250816612227</v>
      </c>
      <c r="E1154" s="6">
        <f t="shared" si="45"/>
        <v>51.09646523565096</v>
      </c>
      <c r="F1154" s="6">
        <f t="shared" si="46"/>
        <v>63.456042930471305</v>
      </c>
      <c r="H1154" s="23">
        <f t="shared" si="40"/>
        <v>7.0436183974733275</v>
      </c>
      <c r="I1154" s="23">
        <f t="shared" si="41"/>
        <v>6.2363004143404828</v>
      </c>
      <c r="J1154" s="23">
        <f t="shared" si="42"/>
        <v>10.442550717713358</v>
      </c>
      <c r="K1154" s="1">
        <f t="shared" si="47"/>
        <v>109.04686549201577</v>
      </c>
      <c r="L1154" s="7">
        <f t="shared" si="43"/>
        <v>5.5804088406865731</v>
      </c>
    </row>
    <row r="1155" spans="1:12">
      <c r="A1155">
        <v>16201</v>
      </c>
      <c r="B1155" t="s">
        <v>350</v>
      </c>
      <c r="C1155" t="s">
        <v>351</v>
      </c>
      <c r="D1155" s="6">
        <f t="shared" si="44"/>
        <v>155.31792329755291</v>
      </c>
      <c r="E1155" s="6">
        <f t="shared" si="45"/>
        <v>39.682658973399711</v>
      </c>
      <c r="F1155" s="6">
        <f t="shared" si="46"/>
        <v>115.6352643241532</v>
      </c>
      <c r="H1155" s="23">
        <f t="shared" si="40"/>
        <v>7.3480592272913876</v>
      </c>
      <c r="I1155" s="23">
        <f t="shared" si="41"/>
        <v>5.9834993835839594</v>
      </c>
      <c r="J1155" s="23">
        <f t="shared" si="42"/>
        <v>12.940812723388456</v>
      </c>
      <c r="K1155" s="1">
        <f t="shared" si="47"/>
        <v>167.46463394181254</v>
      </c>
      <c r="L1155" s="7">
        <f t="shared" si="43"/>
        <v>7.1243574822529245</v>
      </c>
    </row>
    <row r="1156" spans="1:12">
      <c r="A1156">
        <v>16202</v>
      </c>
      <c r="B1156" t="s">
        <v>350</v>
      </c>
      <c r="C1156" t="s">
        <v>352</v>
      </c>
      <c r="D1156" s="6">
        <f t="shared" si="44"/>
        <v>146.09009743391857</v>
      </c>
      <c r="E1156" s="6">
        <f t="shared" si="45"/>
        <v>34.295988488005662</v>
      </c>
      <c r="F1156" s="6">
        <f t="shared" si="46"/>
        <v>111.79410894591291</v>
      </c>
      <c r="H1156" s="23">
        <f t="shared" si="40"/>
        <v>7.2868086300827226</v>
      </c>
      <c r="I1156" s="23">
        <f t="shared" si="41"/>
        <v>5.8376134866238631</v>
      </c>
      <c r="J1156" s="23">
        <f t="shared" si="42"/>
        <v>12.136658256645816</v>
      </c>
      <c r="K1156" s="1">
        <f t="shared" si="47"/>
        <v>147.29847363860907</v>
      </c>
      <c r="L1156" s="7">
        <f t="shared" si="43"/>
        <v>5.3443418048593161</v>
      </c>
    </row>
    <row r="1157" spans="1:12">
      <c r="A1157">
        <v>16204</v>
      </c>
      <c r="B1157" t="s">
        <v>350</v>
      </c>
      <c r="C1157" t="s">
        <v>353</v>
      </c>
      <c r="D1157" s="6">
        <f t="shared" si="44"/>
        <v>150.59161365564037</v>
      </c>
      <c r="E1157" s="6">
        <f t="shared" si="45"/>
        <v>42.518793469041562</v>
      </c>
      <c r="F1157" s="6">
        <f t="shared" si="46"/>
        <v>108.07282018659882</v>
      </c>
      <c r="H1157" s="23">
        <f t="shared" si="40"/>
        <v>7.3171567205917762</v>
      </c>
      <c r="I1157" s="23">
        <f t="shared" si="41"/>
        <v>6.0525312704546979</v>
      </c>
      <c r="J1157" s="23">
        <f t="shared" si="42"/>
        <v>10.761301354651307</v>
      </c>
      <c r="K1157" s="1">
        <f t="shared" si="47"/>
        <v>115.80560684562006</v>
      </c>
      <c r="L1157" s="7">
        <f t="shared" si="43"/>
        <v>5.3014624156921091</v>
      </c>
    </row>
    <row r="1158" spans="1:12">
      <c r="A1158">
        <v>16205</v>
      </c>
      <c r="B1158" t="s">
        <v>350</v>
      </c>
      <c r="C1158" t="s">
        <v>354</v>
      </c>
      <c r="D1158" s="6">
        <f t="shared" si="44"/>
        <v>129.68140651623895</v>
      </c>
      <c r="E1158" s="6">
        <f t="shared" si="45"/>
        <v>41.218376620023754</v>
      </c>
      <c r="F1158" s="6">
        <f t="shared" si="46"/>
        <v>88.463029896215204</v>
      </c>
      <c r="H1158" s="23">
        <f t="shared" si="40"/>
        <v>7.167665816416311</v>
      </c>
      <c r="I1158" s="23">
        <f t="shared" si="41"/>
        <v>6.0214692843723192</v>
      </c>
      <c r="J1158" s="23">
        <f t="shared" si="42"/>
        <v>10.969938154395841</v>
      </c>
      <c r="K1158" s="1">
        <f t="shared" si="47"/>
        <v>120.33954311126963</v>
      </c>
      <c r="L1158" s="7">
        <f t="shared" si="43"/>
        <v>5.440207477547653</v>
      </c>
    </row>
    <row r="1159" spans="1:12">
      <c r="A1159">
        <v>16206</v>
      </c>
      <c r="B1159" t="s">
        <v>350</v>
      </c>
      <c r="C1159" t="s">
        <v>355</v>
      </c>
      <c r="D1159" s="6">
        <f t="shared" si="44"/>
        <v>144.28623631157944</v>
      </c>
      <c r="E1159" s="6">
        <f t="shared" si="45"/>
        <v>41.414283184273444</v>
      </c>
      <c r="F1159" s="6">
        <f t="shared" si="46"/>
        <v>102.871953127306</v>
      </c>
      <c r="H1159" s="23">
        <f t="shared" si="40"/>
        <v>7.2743841717685385</v>
      </c>
      <c r="I1159" s="23">
        <f t="shared" si="41"/>
        <v>6.0262109187760133</v>
      </c>
      <c r="J1159" s="23">
        <f t="shared" si="42"/>
        <v>10.43055063239178</v>
      </c>
      <c r="K1159" s="1">
        <f t="shared" si="47"/>
        <v>108.79638649488857</v>
      </c>
      <c r="L1159" s="7">
        <f t="shared" si="43"/>
        <v>4.0002170161640622</v>
      </c>
    </row>
    <row r="1160" spans="1:12">
      <c r="A1160">
        <v>16207</v>
      </c>
      <c r="B1160" t="s">
        <v>350</v>
      </c>
      <c r="C1160" t="s">
        <v>356</v>
      </c>
      <c r="D1160" s="6">
        <f t="shared" si="44"/>
        <v>155.72894767081101</v>
      </c>
      <c r="E1160" s="6">
        <f t="shared" si="45"/>
        <v>47.635711166777746</v>
      </c>
      <c r="F1160" s="6">
        <f t="shared" si="46"/>
        <v>108.09323650403326</v>
      </c>
      <c r="H1160" s="23">
        <f t="shared" si="40"/>
        <v>7.3507020740830402</v>
      </c>
      <c r="I1160" s="23">
        <f t="shared" si="41"/>
        <v>6.1661678075422941</v>
      </c>
      <c r="J1160" s="23">
        <f t="shared" si="42"/>
        <v>10.68081502300455</v>
      </c>
      <c r="K1160" s="1">
        <f t="shared" si="47"/>
        <v>114.07980955563968</v>
      </c>
      <c r="L1160" s="7">
        <f t="shared" si="43"/>
        <v>6.0552371500050484</v>
      </c>
    </row>
    <row r="1161" spans="1:12">
      <c r="A1161">
        <v>16208</v>
      </c>
      <c r="B1161" t="s">
        <v>350</v>
      </c>
      <c r="C1161" t="s">
        <v>357</v>
      </c>
      <c r="D1161" s="6">
        <f t="shared" si="44"/>
        <v>148.52828808726912</v>
      </c>
      <c r="E1161" s="6">
        <f t="shared" si="45"/>
        <v>43.04016982769307</v>
      </c>
      <c r="F1161" s="6">
        <f t="shared" si="46"/>
        <v>105.48811825957605</v>
      </c>
      <c r="H1161" s="23">
        <f t="shared" si="40"/>
        <v>7.3033605252656333</v>
      </c>
      <c r="I1161" s="23">
        <f t="shared" si="41"/>
        <v>6.0647189546505027</v>
      </c>
      <c r="J1161" s="23">
        <f t="shared" si="42"/>
        <v>10.787296414165029</v>
      </c>
      <c r="K1161" s="1">
        <f t="shared" si="47"/>
        <v>116.36576392705769</v>
      </c>
      <c r="L1161" s="7">
        <f t="shared" si="43"/>
        <v>4.8438720762181537</v>
      </c>
    </row>
    <row r="1162" spans="1:12">
      <c r="A1162">
        <v>16209</v>
      </c>
      <c r="B1162" t="s">
        <v>350</v>
      </c>
      <c r="C1162" t="s">
        <v>358</v>
      </c>
      <c r="D1162" s="6">
        <f t="shared" si="44"/>
        <v>141.01299344459395</v>
      </c>
      <c r="E1162" s="6">
        <f t="shared" si="45"/>
        <v>39.749260012023015</v>
      </c>
      <c r="F1162" s="6">
        <f t="shared" si="46"/>
        <v>101.26373343257093</v>
      </c>
      <c r="H1162" s="23">
        <f t="shared" si="40"/>
        <v>7.2514371312157895</v>
      </c>
      <c r="I1162" s="23">
        <f t="shared" si="41"/>
        <v>5.9851763178713702</v>
      </c>
      <c r="J1162" s="23">
        <f t="shared" si="42"/>
        <v>10.461187220170711</v>
      </c>
      <c r="K1162" s="1">
        <f t="shared" si="47"/>
        <v>109.436438055463</v>
      </c>
      <c r="L1162" s="7">
        <f t="shared" si="43"/>
        <v>4.8986603587228492</v>
      </c>
    </row>
    <row r="1163" spans="1:12">
      <c r="A1163">
        <v>16210</v>
      </c>
      <c r="B1163" t="s">
        <v>350</v>
      </c>
      <c r="C1163" t="s">
        <v>359</v>
      </c>
      <c r="D1163" s="6">
        <f t="shared" si="44"/>
        <v>141.55158710528485</v>
      </c>
      <c r="E1163" s="6">
        <f t="shared" si="45"/>
        <v>67.859375051529383</v>
      </c>
      <c r="F1163" s="6">
        <f t="shared" si="46"/>
        <v>73.692212053755469</v>
      </c>
      <c r="H1163" s="23">
        <f t="shared" si="40"/>
        <v>7.2552493168189081</v>
      </c>
      <c r="I1163" s="23">
        <f t="shared" si="41"/>
        <v>6.5200226429285513</v>
      </c>
      <c r="J1163" s="23">
        <f t="shared" si="42"/>
        <v>11.012792470742982</v>
      </c>
      <c r="K1163" s="1">
        <f t="shared" si="47"/>
        <v>121.2815980036533</v>
      </c>
      <c r="L1163" s="7">
        <f t="shared" si="43"/>
        <v>6.5055747706651887</v>
      </c>
    </row>
    <row r="1164" spans="1:12">
      <c r="A1164">
        <v>16211</v>
      </c>
      <c r="B1164" t="s">
        <v>350</v>
      </c>
      <c r="C1164" t="s">
        <v>360</v>
      </c>
      <c r="D1164" s="6">
        <f t="shared" si="44"/>
        <v>141.6328215377132</v>
      </c>
      <c r="E1164" s="6">
        <f t="shared" si="45"/>
        <v>37.30713447324176</v>
      </c>
      <c r="F1164" s="6">
        <f t="shared" si="46"/>
        <v>104.32568706447144</v>
      </c>
      <c r="H1164" s="23">
        <f t="shared" si="40"/>
        <v>7.2558230379149666</v>
      </c>
      <c r="I1164" s="23">
        <f t="shared" si="41"/>
        <v>5.9217696740945831</v>
      </c>
      <c r="J1164" s="23">
        <f t="shared" si="42"/>
        <v>11.457085005775793</v>
      </c>
      <c r="K1164" s="1">
        <f t="shared" si="47"/>
        <v>131.2647968295725</v>
      </c>
      <c r="L1164" s="7">
        <f t="shared" si="43"/>
        <v>4.6929978963536119</v>
      </c>
    </row>
    <row r="1165" spans="1:12">
      <c r="A1165">
        <v>17201</v>
      </c>
      <c r="B1165" t="s">
        <v>361</v>
      </c>
      <c r="C1165" t="s">
        <v>362</v>
      </c>
      <c r="D1165" s="6">
        <f t="shared" si="44"/>
        <v>164.73897332043916</v>
      </c>
      <c r="E1165" s="6">
        <f t="shared" si="45"/>
        <v>43.755524205017352</v>
      </c>
      <c r="F1165" s="6">
        <f t="shared" si="46"/>
        <v>120.98344911542181</v>
      </c>
      <c r="H1165" s="23">
        <f t="shared" si="40"/>
        <v>7.4069473343670484</v>
      </c>
      <c r="I1165" s="23">
        <f t="shared" si="41"/>
        <v>6.0812029653698474</v>
      </c>
      <c r="J1165" s="23">
        <f t="shared" si="42"/>
        <v>12.993336111668091</v>
      </c>
      <c r="K1165" s="1">
        <f t="shared" si="47"/>
        <v>168.82678331077807</v>
      </c>
      <c r="L1165" s="7">
        <f t="shared" si="43"/>
        <v>6.1479767221235919</v>
      </c>
    </row>
    <row r="1166" spans="1:12">
      <c r="A1166">
        <v>17202</v>
      </c>
      <c r="B1166" t="s">
        <v>361</v>
      </c>
      <c r="C1166" t="s">
        <v>363</v>
      </c>
      <c r="D1166" s="6">
        <f t="shared" si="44"/>
        <v>126.83046385034118</v>
      </c>
      <c r="E1166" s="6">
        <f t="shared" si="45"/>
        <v>58.743621866135094</v>
      </c>
      <c r="F1166" s="6">
        <f t="shared" si="46"/>
        <v>68.086841984206075</v>
      </c>
      <c r="H1166" s="23">
        <f t="shared" si="40"/>
        <v>7.1454363573271324</v>
      </c>
      <c r="I1166" s="23">
        <f t="shared" si="41"/>
        <v>6.3757676761441395</v>
      </c>
      <c r="J1166" s="23">
        <f t="shared" si="42"/>
        <v>11.085444782804384</v>
      </c>
      <c r="K1166" s="1">
        <f t="shared" si="47"/>
        <v>122.88708603260493</v>
      </c>
      <c r="L1166" s="7">
        <f t="shared" si="43"/>
        <v>5.7621457179531159</v>
      </c>
    </row>
    <row r="1167" spans="1:12">
      <c r="A1167">
        <v>17203</v>
      </c>
      <c r="B1167" t="s">
        <v>361</v>
      </c>
      <c r="C1167" t="s">
        <v>364</v>
      </c>
      <c r="D1167" s="6">
        <f t="shared" si="44"/>
        <v>145.24809124682025</v>
      </c>
      <c r="E1167" s="6">
        <f t="shared" si="45"/>
        <v>44.964753033325408</v>
      </c>
      <c r="F1167" s="6">
        <f t="shared" si="46"/>
        <v>100.28333821349484</v>
      </c>
      <c r="H1167" s="23">
        <f t="shared" si="40"/>
        <v>7.2810283474818567</v>
      </c>
      <c r="I1167" s="23">
        <f t="shared" si="41"/>
        <v>6.1084640099252345</v>
      </c>
      <c r="J1167" s="23">
        <f t="shared" si="42"/>
        <v>11.601723578129027</v>
      </c>
      <c r="K1167" s="1">
        <f t="shared" si="47"/>
        <v>134.599989983315</v>
      </c>
      <c r="L1167" s="7">
        <f t="shared" si="43"/>
        <v>5.9165524055428502</v>
      </c>
    </row>
    <row r="1168" spans="1:12">
      <c r="A1168">
        <v>17204</v>
      </c>
      <c r="B1168" t="s">
        <v>361</v>
      </c>
      <c r="C1168" t="s">
        <v>365</v>
      </c>
      <c r="D1168" s="6">
        <f t="shared" si="44"/>
        <v>102.7840508405084</v>
      </c>
      <c r="E1168" s="6">
        <f t="shared" si="45"/>
        <v>69.088744020773532</v>
      </c>
      <c r="F1168" s="6">
        <f t="shared" si="46"/>
        <v>33.695306819734867</v>
      </c>
      <c r="H1168" s="23">
        <f t="shared" si="40"/>
        <v>6.9352152865126255</v>
      </c>
      <c r="I1168" s="23">
        <f t="shared" si="41"/>
        <v>6.5379769164436166</v>
      </c>
      <c r="J1168" s="23">
        <f t="shared" si="42"/>
        <v>10.50739359931813</v>
      </c>
      <c r="K1168" s="1">
        <f t="shared" si="47"/>
        <v>110.40532025099161</v>
      </c>
      <c r="L1168" s="7">
        <f t="shared" si="43"/>
        <v>6.0552840598209361</v>
      </c>
    </row>
    <row r="1169" spans="1:12">
      <c r="A1169">
        <v>17205</v>
      </c>
      <c r="B1169" t="s">
        <v>361</v>
      </c>
      <c r="C1169" t="s">
        <v>366</v>
      </c>
      <c r="D1169" s="6">
        <f t="shared" si="44"/>
        <v>107.23086373264297</v>
      </c>
      <c r="E1169" s="6">
        <f t="shared" si="45"/>
        <v>63.242626500353026</v>
      </c>
      <c r="F1169" s="6">
        <f t="shared" si="46"/>
        <v>43.988237232289947</v>
      </c>
      <c r="H1169" s="23">
        <f t="shared" si="40"/>
        <v>6.9775692081469645</v>
      </c>
      <c r="I1169" s="23">
        <f t="shared" si="41"/>
        <v>6.4495636367365234</v>
      </c>
      <c r="J1169" s="23">
        <f t="shared" si="42"/>
        <v>9.9638768525489123</v>
      </c>
      <c r="K1169" s="1">
        <f t="shared" si="47"/>
        <v>99.278841932760017</v>
      </c>
      <c r="L1169" s="7">
        <f t="shared" si="43"/>
        <v>5.5101977255835353</v>
      </c>
    </row>
    <row r="1170" spans="1:12">
      <c r="A1170">
        <v>17206</v>
      </c>
      <c r="B1170" t="s">
        <v>361</v>
      </c>
      <c r="C1170" t="s">
        <v>367</v>
      </c>
      <c r="D1170" s="6">
        <f t="shared" si="44"/>
        <v>124.9733432566187</v>
      </c>
      <c r="E1170" s="6">
        <f t="shared" si="45"/>
        <v>41.690298080225944</v>
      </c>
      <c r="F1170" s="6">
        <f t="shared" si="46"/>
        <v>83.283045176392761</v>
      </c>
      <c r="H1170" s="23">
        <f t="shared" si="40"/>
        <v>7.1306855536074405</v>
      </c>
      <c r="I1170" s="23">
        <f t="shared" si="41"/>
        <v>6.0328535347826575</v>
      </c>
      <c r="J1170" s="23">
        <f t="shared" si="42"/>
        <v>11.272165145627852</v>
      </c>
      <c r="K1170" s="1">
        <f t="shared" si="47"/>
        <v>127.06170707030738</v>
      </c>
      <c r="L1170" s="7">
        <f t="shared" si="43"/>
        <v>5.7235851019523807</v>
      </c>
    </row>
    <row r="1171" spans="1:12">
      <c r="A1171">
        <v>17207</v>
      </c>
      <c r="B1171" t="s">
        <v>361</v>
      </c>
      <c r="C1171" t="s">
        <v>368</v>
      </c>
      <c r="D1171" s="6">
        <f t="shared" si="44"/>
        <v>130.67394633081958</v>
      </c>
      <c r="E1171" s="6">
        <f t="shared" si="45"/>
        <v>43.864334111702334</v>
      </c>
      <c r="F1171" s="6">
        <f t="shared" si="46"/>
        <v>86.809612219117241</v>
      </c>
      <c r="H1171" s="23">
        <f t="shared" si="40"/>
        <v>7.1752903542800146</v>
      </c>
      <c r="I1171" s="23">
        <f t="shared" si="41"/>
        <v>6.0836866480579914</v>
      </c>
      <c r="J1171" s="23">
        <f t="shared" si="42"/>
        <v>10.170571431312704</v>
      </c>
      <c r="K1171" s="1">
        <f t="shared" si="47"/>
        <v>103.44052323943414</v>
      </c>
      <c r="L1171" s="7">
        <f t="shared" si="43"/>
        <v>4.4062313233706991</v>
      </c>
    </row>
    <row r="1172" spans="1:12">
      <c r="A1172">
        <v>17209</v>
      </c>
      <c r="B1172" t="s">
        <v>361</v>
      </c>
      <c r="C1172" t="s">
        <v>369</v>
      </c>
      <c r="D1172" s="6">
        <f t="shared" si="44"/>
        <v>138.69167090467312</v>
      </c>
      <c r="E1172" s="6">
        <f t="shared" si="45"/>
        <v>42.553907441939309</v>
      </c>
      <c r="F1172" s="6">
        <f t="shared" si="46"/>
        <v>96.137763462733801</v>
      </c>
      <c r="H1172" s="23">
        <f t="shared" si="40"/>
        <v>7.2348383673557635</v>
      </c>
      <c r="I1172" s="23">
        <f t="shared" si="41"/>
        <v>6.0533567755701068</v>
      </c>
      <c r="J1172" s="23">
        <f t="shared" si="42"/>
        <v>10.47429759323113</v>
      </c>
      <c r="K1172" s="1">
        <f t="shared" si="47"/>
        <v>109.71091007156744</v>
      </c>
      <c r="L1172" s="7">
        <f t="shared" si="43"/>
        <v>4.1706881288094344</v>
      </c>
    </row>
    <row r="1173" spans="1:12">
      <c r="A1173">
        <v>17210</v>
      </c>
      <c r="B1173" t="s">
        <v>361</v>
      </c>
      <c r="C1173" t="s">
        <v>370</v>
      </c>
      <c r="D1173" s="6">
        <f t="shared" si="44"/>
        <v>145.90568223242929</v>
      </c>
      <c r="E1173" s="6">
        <f t="shared" si="45"/>
        <v>46.786402741324004</v>
      </c>
      <c r="F1173" s="6">
        <f t="shared" si="46"/>
        <v>99.119279491105289</v>
      </c>
      <c r="H1173" s="23">
        <f t="shared" si="40"/>
        <v>7.2855454938400017</v>
      </c>
      <c r="I1173" s="23">
        <f t="shared" si="41"/>
        <v>6.1481777139875078</v>
      </c>
      <c r="J1173" s="23">
        <f t="shared" si="42"/>
        <v>11.605759855262647</v>
      </c>
      <c r="K1173" s="1">
        <f t="shared" si="47"/>
        <v>134.69366181802607</v>
      </c>
      <c r="L1173" s="7">
        <f t="shared" si="43"/>
        <v>6.6269428894659779</v>
      </c>
    </row>
    <row r="1174" spans="1:12">
      <c r="A1174">
        <v>17211</v>
      </c>
      <c r="B1174" t="s">
        <v>361</v>
      </c>
      <c r="C1174" t="s">
        <v>371</v>
      </c>
      <c r="D1174" s="6">
        <f t="shared" si="44"/>
        <v>142.55924028461959</v>
      </c>
      <c r="E1174" s="6">
        <f t="shared" si="45"/>
        <v>41.992792556102899</v>
      </c>
      <c r="F1174" s="6">
        <f t="shared" si="46"/>
        <v>100.56644772851669</v>
      </c>
      <c r="H1174" s="23">
        <f t="shared" si="40"/>
        <v>7.2623427276101706</v>
      </c>
      <c r="I1174" s="23">
        <f t="shared" si="41"/>
        <v>6.0400830907443792</v>
      </c>
      <c r="J1174" s="23">
        <f t="shared" si="42"/>
        <v>10.729306381246207</v>
      </c>
      <c r="K1174" s="1">
        <f t="shared" si="47"/>
        <v>115.11801542265059</v>
      </c>
      <c r="L1174" s="7">
        <f t="shared" si="43"/>
        <v>4.4290294882692178</v>
      </c>
    </row>
    <row r="1175" spans="1:12">
      <c r="A1175">
        <v>17212</v>
      </c>
      <c r="B1175" t="s">
        <v>361</v>
      </c>
      <c r="C1175" t="s">
        <v>372</v>
      </c>
      <c r="D1175" s="6">
        <f t="shared" si="44"/>
        <v>158.41232761317963</v>
      </c>
      <c r="E1175" s="6">
        <f t="shared" si="45"/>
        <v>36.054229945365712</v>
      </c>
      <c r="F1175" s="6">
        <f t="shared" si="46"/>
        <v>122.35809766781392</v>
      </c>
      <c r="H1175" s="23">
        <f t="shared" si="40"/>
        <v>7.3677863951868776</v>
      </c>
      <c r="I1175" s="23">
        <f t="shared" si="41"/>
        <v>5.8876092853581161</v>
      </c>
      <c r="J1175" s="23">
        <f t="shared" si="42"/>
        <v>10.634628732605282</v>
      </c>
      <c r="K1175" s="1">
        <f t="shared" si="47"/>
        <v>113.09532828035384</v>
      </c>
      <c r="L1175" s="7">
        <f t="shared" si="43"/>
        <v>2.6071242825122494</v>
      </c>
    </row>
    <row r="1176" spans="1:12">
      <c r="A1176">
        <v>18201</v>
      </c>
      <c r="B1176" t="s">
        <v>373</v>
      </c>
      <c r="C1176" t="s">
        <v>374</v>
      </c>
      <c r="D1176" s="6">
        <f t="shared" si="44"/>
        <v>158.63034878115317</v>
      </c>
      <c r="E1176" s="6">
        <f t="shared" si="45"/>
        <v>36.648298696882158</v>
      </c>
      <c r="F1176" s="6">
        <f t="shared" si="46"/>
        <v>121.98205008427101</v>
      </c>
      <c r="H1176" s="23">
        <f t="shared" si="40"/>
        <v>7.3691617381206429</v>
      </c>
      <c r="I1176" s="23">
        <f t="shared" si="41"/>
        <v>5.9039520999731856</v>
      </c>
      <c r="J1176" s="23">
        <f t="shared" si="42"/>
        <v>12.49720750026278</v>
      </c>
      <c r="K1176" s="1">
        <f t="shared" si="47"/>
        <v>156.18019530462428</v>
      </c>
      <c r="L1176" s="7">
        <f t="shared" si="43"/>
        <v>6.2844885758703972</v>
      </c>
    </row>
    <row r="1177" spans="1:12">
      <c r="A1177">
        <v>18202</v>
      </c>
      <c r="B1177" t="s">
        <v>373</v>
      </c>
      <c r="C1177" t="s">
        <v>375</v>
      </c>
      <c r="D1177" s="6">
        <f t="shared" si="44"/>
        <v>151.51828091995452</v>
      </c>
      <c r="E1177" s="6">
        <f t="shared" si="45"/>
        <v>41.948943115851044</v>
      </c>
      <c r="F1177" s="6">
        <f t="shared" si="46"/>
        <v>109.56933780410347</v>
      </c>
      <c r="H1177" s="23">
        <f t="shared" si="40"/>
        <v>7.3232913768022101</v>
      </c>
      <c r="I1177" s="23">
        <f t="shared" si="41"/>
        <v>6.0390383316888414</v>
      </c>
      <c r="J1177" s="23">
        <f t="shared" si="42"/>
        <v>11.122826687742529</v>
      </c>
      <c r="K1177" s="1">
        <f t="shared" si="47"/>
        <v>123.71727352555745</v>
      </c>
      <c r="L1177" s="7">
        <f t="shared" si="43"/>
        <v>5.5262494345940434</v>
      </c>
    </row>
    <row r="1178" spans="1:12">
      <c r="A1178">
        <v>18204</v>
      </c>
      <c r="B1178" t="s">
        <v>373</v>
      </c>
      <c r="C1178" t="s">
        <v>376</v>
      </c>
      <c r="D1178" s="6">
        <f t="shared" si="44"/>
        <v>131.33735733756703</v>
      </c>
      <c r="E1178" s="6">
        <f t="shared" si="45"/>
        <v>42.90334601443849</v>
      </c>
      <c r="F1178" s="6">
        <f t="shared" si="46"/>
        <v>88.434011323128544</v>
      </c>
      <c r="H1178" s="23">
        <f t="shared" si="40"/>
        <v>7.1803543527806308</v>
      </c>
      <c r="I1178" s="23">
        <f t="shared" si="41"/>
        <v>6.0615349115610693</v>
      </c>
      <c r="J1178" s="23">
        <f t="shared" si="42"/>
        <v>10.415802067353537</v>
      </c>
      <c r="K1178" s="1">
        <f t="shared" si="47"/>
        <v>108.48893270628622</v>
      </c>
      <c r="L1178" s="7">
        <f t="shared" si="43"/>
        <v>5.4504803579451444</v>
      </c>
    </row>
    <row r="1179" spans="1:12">
      <c r="A1179">
        <v>18205</v>
      </c>
      <c r="B1179" t="s">
        <v>373</v>
      </c>
      <c r="C1179" t="s">
        <v>377</v>
      </c>
      <c r="D1179" s="6">
        <f t="shared" si="44"/>
        <v>125.72419374646918</v>
      </c>
      <c r="E1179" s="6">
        <f t="shared" si="45"/>
        <v>47.034797239211066</v>
      </c>
      <c r="F1179" s="6">
        <f t="shared" si="46"/>
        <v>78.689396507258124</v>
      </c>
      <c r="H1179" s="23">
        <f t="shared" si="40"/>
        <v>7.1366756621977014</v>
      </c>
      <c r="I1179" s="23">
        <f t="shared" si="41"/>
        <v>6.1534727875595365</v>
      </c>
      <c r="J1179" s="23">
        <f t="shared" si="42"/>
        <v>10.614302730749481</v>
      </c>
      <c r="K1179" s="1">
        <f t="shared" si="47"/>
        <v>112.66342245999589</v>
      </c>
      <c r="L1179" s="7">
        <f t="shared" si="43"/>
        <v>6.7711334014391724</v>
      </c>
    </row>
    <row r="1180" spans="1:12">
      <c r="A1180">
        <v>18206</v>
      </c>
      <c r="B1180" t="s">
        <v>373</v>
      </c>
      <c r="C1180" t="s">
        <v>378</v>
      </c>
      <c r="D1180" s="6">
        <f t="shared" si="44"/>
        <v>128.54477700555304</v>
      </c>
      <c r="E1180" s="6">
        <f t="shared" si="45"/>
        <v>45.691073237173889</v>
      </c>
      <c r="F1180" s="6">
        <f t="shared" si="46"/>
        <v>82.853703768379148</v>
      </c>
      <c r="H1180" s="23">
        <f t="shared" si="40"/>
        <v>7.1588623958187005</v>
      </c>
      <c r="I1180" s="23">
        <f t="shared" si="41"/>
        <v>6.1244880378353486</v>
      </c>
      <c r="J1180" s="23">
        <f t="shared" si="42"/>
        <v>10.262315177792935</v>
      </c>
      <c r="K1180" s="1">
        <f t="shared" si="47"/>
        <v>105.31511280835925</v>
      </c>
      <c r="L1180" s="7">
        <f t="shared" si="43"/>
        <v>5.5360736302300921</v>
      </c>
    </row>
    <row r="1181" spans="1:12">
      <c r="A1181">
        <v>18207</v>
      </c>
      <c r="B1181" t="s">
        <v>373</v>
      </c>
      <c r="C1181" t="s">
        <v>379</v>
      </c>
      <c r="D1181" s="6">
        <f t="shared" si="44"/>
        <v>146.42616889568208</v>
      </c>
      <c r="E1181" s="6">
        <f t="shared" si="45"/>
        <v>35.195828811616352</v>
      </c>
      <c r="F1181" s="6">
        <f t="shared" si="46"/>
        <v>111.23034008406573</v>
      </c>
      <c r="H1181" s="23">
        <f t="shared" si="40"/>
        <v>7.2891064278349527</v>
      </c>
      <c r="I1181" s="23">
        <f t="shared" si="41"/>
        <v>5.8635126689064663</v>
      </c>
      <c r="J1181" s="23">
        <f t="shared" si="42"/>
        <v>11.088659727398346</v>
      </c>
      <c r="K1181" s="1">
        <f t="shared" si="47"/>
        <v>122.95837455002595</v>
      </c>
      <c r="L1181" s="7">
        <f t="shared" si="43"/>
        <v>4.43970574626056</v>
      </c>
    </row>
    <row r="1182" spans="1:12">
      <c r="A1182">
        <v>18208</v>
      </c>
      <c r="B1182" t="s">
        <v>373</v>
      </c>
      <c r="C1182" t="s">
        <v>380</v>
      </c>
      <c r="D1182" s="6">
        <f t="shared" si="44"/>
        <v>138.61684607944085</v>
      </c>
      <c r="E1182" s="6">
        <f t="shared" si="45"/>
        <v>39.395787700084249</v>
      </c>
      <c r="F1182" s="6">
        <f t="shared" si="46"/>
        <v>99.221058379356606</v>
      </c>
      <c r="H1182" s="23">
        <f t="shared" si="40"/>
        <v>7.2342987169486141</v>
      </c>
      <c r="I1182" s="23">
        <f t="shared" si="41"/>
        <v>5.9762439924171531</v>
      </c>
      <c r="J1182" s="23">
        <f t="shared" si="42"/>
        <v>10.375021260613996</v>
      </c>
      <c r="K1182" s="1">
        <f t="shared" si="47"/>
        <v>107.64106615819244</v>
      </c>
      <c r="L1182" s="7">
        <f t="shared" si="43"/>
        <v>4.76208846105951</v>
      </c>
    </row>
    <row r="1183" spans="1:12">
      <c r="A1183">
        <v>18209</v>
      </c>
      <c r="B1183" t="s">
        <v>373</v>
      </c>
      <c r="C1183" t="s">
        <v>381</v>
      </c>
      <c r="D1183" s="6">
        <f t="shared" si="44"/>
        <v>146.44745270649935</v>
      </c>
      <c r="E1183" s="6">
        <f t="shared" si="45"/>
        <v>37.31325973965162</v>
      </c>
      <c r="F1183" s="6">
        <f t="shared" si="46"/>
        <v>109.13419296684773</v>
      </c>
      <c r="H1183" s="23">
        <f t="shared" si="40"/>
        <v>7.2892517725111867</v>
      </c>
      <c r="I1183" s="23">
        <f t="shared" si="41"/>
        <v>5.9219338454712753</v>
      </c>
      <c r="J1183" s="23">
        <f t="shared" si="42"/>
        <v>11.355382370739967</v>
      </c>
      <c r="K1183" s="1">
        <f t="shared" si="47"/>
        <v>128.94470878571204</v>
      </c>
      <c r="L1183" s="7">
        <f t="shared" si="43"/>
        <v>5.4413348733829618</v>
      </c>
    </row>
    <row r="1184" spans="1:12">
      <c r="A1184">
        <v>18210</v>
      </c>
      <c r="B1184" t="s">
        <v>373</v>
      </c>
      <c r="C1184" t="s">
        <v>382</v>
      </c>
      <c r="D1184" s="6">
        <f t="shared" si="44"/>
        <v>142.09935175081301</v>
      </c>
      <c r="E1184" s="6">
        <f t="shared" si="45"/>
        <v>35.435452748036347</v>
      </c>
      <c r="F1184" s="6">
        <f t="shared" si="46"/>
        <v>106.66389900277667</v>
      </c>
      <c r="H1184" s="23">
        <f t="shared" si="40"/>
        <v>7.2591115661641972</v>
      </c>
      <c r="I1184" s="23">
        <f t="shared" si="41"/>
        <v>5.8702979020347046</v>
      </c>
      <c r="J1184" s="23">
        <f t="shared" si="42"/>
        <v>11.435579949933482</v>
      </c>
      <c r="K1184" s="1">
        <f t="shared" si="47"/>
        <v>130.77248879132065</v>
      </c>
      <c r="L1184" s="7">
        <f t="shared" si="43"/>
        <v>5.3466788674259149</v>
      </c>
    </row>
    <row r="1185" spans="1:12">
      <c r="A1185">
        <v>19201</v>
      </c>
      <c r="B1185" t="s">
        <v>383</v>
      </c>
      <c r="C1185" t="s">
        <v>384</v>
      </c>
      <c r="D1185" s="6">
        <f t="shared" si="44"/>
        <v>150.26437289583694</v>
      </c>
      <c r="E1185" s="6">
        <f t="shared" si="45"/>
        <v>31.908889612172867</v>
      </c>
      <c r="F1185" s="6">
        <f t="shared" si="46"/>
        <v>118.35548328366407</v>
      </c>
      <c r="H1185" s="23">
        <f t="shared" si="40"/>
        <v>7.3149813217067079</v>
      </c>
      <c r="I1185" s="23">
        <f t="shared" si="41"/>
        <v>5.7654697351912194</v>
      </c>
      <c r="J1185" s="23">
        <f t="shared" si="42"/>
        <v>12.189099411722463</v>
      </c>
      <c r="K1185" s="1">
        <f t="shared" si="47"/>
        <v>148.57414446885289</v>
      </c>
      <c r="L1185" s="7">
        <f t="shared" si="43"/>
        <v>5.3585183692387934</v>
      </c>
    </row>
    <row r="1186" spans="1:12">
      <c r="A1186">
        <v>19202</v>
      </c>
      <c r="B1186" t="s">
        <v>383</v>
      </c>
      <c r="C1186" t="s">
        <v>385</v>
      </c>
      <c r="D1186" s="6">
        <f t="shared" si="44"/>
        <v>125.3547648031396</v>
      </c>
      <c r="E1186" s="6">
        <f t="shared" si="45"/>
        <v>35.336690346844968</v>
      </c>
      <c r="F1186" s="6">
        <f t="shared" si="46"/>
        <v>90.018074456294642</v>
      </c>
      <c r="H1186" s="23">
        <f t="shared" si="40"/>
        <v>7.1337329288674507</v>
      </c>
      <c r="I1186" s="23">
        <f t="shared" si="41"/>
        <v>5.8675069037412237</v>
      </c>
      <c r="J1186" s="23">
        <f t="shared" si="42"/>
        <v>10.915797303837524</v>
      </c>
      <c r="K1186" s="1">
        <f t="shared" si="47"/>
        <v>119.15463077846655</v>
      </c>
      <c r="L1186" s="7">
        <f t="shared" si="43"/>
        <v>4.8026266303663165</v>
      </c>
    </row>
    <row r="1187" spans="1:12">
      <c r="A1187">
        <v>19204</v>
      </c>
      <c r="B1187" t="s">
        <v>383</v>
      </c>
      <c r="C1187" t="s">
        <v>386</v>
      </c>
      <c r="D1187" s="6">
        <f t="shared" si="44"/>
        <v>121.33218129810386</v>
      </c>
      <c r="E1187" s="6">
        <f t="shared" si="45"/>
        <v>42.439414939105305</v>
      </c>
      <c r="F1187" s="6">
        <f t="shared" si="46"/>
        <v>78.892766358998557</v>
      </c>
      <c r="H1187" s="23">
        <f t="shared" si="40"/>
        <v>7.1011171771217532</v>
      </c>
      <c r="I1187" s="23">
        <f t="shared" si="41"/>
        <v>6.0506626210440828</v>
      </c>
      <c r="J1187" s="23">
        <f t="shared" si="42"/>
        <v>10.431494724510879</v>
      </c>
      <c r="K1187" s="1">
        <f t="shared" si="47"/>
        <v>108.8160821874983</v>
      </c>
      <c r="L1187" s="7">
        <f t="shared" si="43"/>
        <v>5.0850003760515623</v>
      </c>
    </row>
    <row r="1188" spans="1:12">
      <c r="A1188">
        <v>19205</v>
      </c>
      <c r="B1188" t="s">
        <v>383</v>
      </c>
      <c r="C1188" t="s">
        <v>387</v>
      </c>
      <c r="D1188" s="6">
        <f t="shared" si="44"/>
        <v>126.44884732709906</v>
      </c>
      <c r="E1188" s="6">
        <f t="shared" si="45"/>
        <v>42.777319097864684</v>
      </c>
      <c r="F1188" s="6">
        <f t="shared" si="46"/>
        <v>83.671528229234383</v>
      </c>
      <c r="H1188" s="23">
        <f t="shared" si="40"/>
        <v>7.1424229504267087</v>
      </c>
      <c r="I1188" s="23">
        <f t="shared" si="41"/>
        <v>6.0585931275005462</v>
      </c>
      <c r="J1188" s="23">
        <f t="shared" si="42"/>
        <v>10.596484721844948</v>
      </c>
      <c r="K1188" s="1">
        <f t="shared" si="47"/>
        <v>112.28548846029342</v>
      </c>
      <c r="L1188" s="7">
        <f t="shared" si="43"/>
        <v>5.6694325466127893</v>
      </c>
    </row>
    <row r="1189" spans="1:12">
      <c r="A1189">
        <v>19206</v>
      </c>
      <c r="B1189" t="s">
        <v>383</v>
      </c>
      <c r="C1189" t="s">
        <v>388</v>
      </c>
      <c r="D1189" s="6">
        <f t="shared" si="44"/>
        <v>132.29774349318188</v>
      </c>
      <c r="E1189" s="6">
        <f t="shared" si="45"/>
        <v>43.156998815561693</v>
      </c>
      <c r="F1189" s="6">
        <f t="shared" si="46"/>
        <v>89.140744677620191</v>
      </c>
      <c r="H1189" s="23">
        <f t="shared" si="40"/>
        <v>7.1876401079844809</v>
      </c>
      <c r="I1189" s="23">
        <f t="shared" si="41"/>
        <v>6.0674296947188102</v>
      </c>
      <c r="J1189" s="23">
        <f t="shared" si="42"/>
        <v>10.402048268882046</v>
      </c>
      <c r="K1189" s="1">
        <f t="shared" si="47"/>
        <v>108.20260818815197</v>
      </c>
      <c r="L1189" s="7">
        <f t="shared" si="43"/>
        <v>5.6358604581707423</v>
      </c>
    </row>
    <row r="1190" spans="1:12">
      <c r="A1190">
        <v>19207</v>
      </c>
      <c r="B1190" t="s">
        <v>383</v>
      </c>
      <c r="C1190" t="s">
        <v>389</v>
      </c>
      <c r="D1190" s="6">
        <f t="shared" si="44"/>
        <v>133.60473755544604</v>
      </c>
      <c r="E1190" s="6">
        <f t="shared" si="45"/>
        <v>43.340004312469198</v>
      </c>
      <c r="F1190" s="6">
        <f t="shared" si="46"/>
        <v>90.264733242976831</v>
      </c>
      <c r="H1190" s="23">
        <f t="shared" si="40"/>
        <v>7.1974708142122301</v>
      </c>
      <c r="I1190" s="23">
        <f t="shared" si="41"/>
        <v>6.0716611886054652</v>
      </c>
      <c r="J1190" s="23">
        <f t="shared" si="42"/>
        <v>10.387887062065596</v>
      </c>
      <c r="K1190" s="1">
        <f t="shared" si="47"/>
        <v>107.90819761422981</v>
      </c>
      <c r="L1190" s="7">
        <f t="shared" si="43"/>
        <v>4.9679365395631407</v>
      </c>
    </row>
    <row r="1191" spans="1:12">
      <c r="A1191">
        <v>19208</v>
      </c>
      <c r="B1191" t="s">
        <v>383</v>
      </c>
      <c r="C1191" t="s">
        <v>390</v>
      </c>
      <c r="D1191" s="6">
        <f t="shared" si="44"/>
        <v>129.19879953676244</v>
      </c>
      <c r="E1191" s="6">
        <f t="shared" si="45"/>
        <v>39.277346552552046</v>
      </c>
      <c r="F1191" s="6">
        <f t="shared" si="46"/>
        <v>89.92145298421039</v>
      </c>
      <c r="H1191" s="23">
        <f t="shared" si="40"/>
        <v>7.1639373927882541</v>
      </c>
      <c r="I1191" s="23">
        <f t="shared" si="41"/>
        <v>5.9732330220741243</v>
      </c>
      <c r="J1191" s="23">
        <f t="shared" si="42"/>
        <v>11.167699021853803</v>
      </c>
      <c r="K1191" s="1">
        <f t="shared" si="47"/>
        <v>124.71750144271439</v>
      </c>
      <c r="L1191" s="7">
        <f t="shared" si="43"/>
        <v>5.5762142195150171</v>
      </c>
    </row>
    <row r="1192" spans="1:12">
      <c r="A1192">
        <v>19209</v>
      </c>
      <c r="B1192" t="s">
        <v>383</v>
      </c>
      <c r="C1192" t="s">
        <v>391</v>
      </c>
      <c r="D1192" s="6">
        <f t="shared" si="44"/>
        <v>120.23480901551686</v>
      </c>
      <c r="E1192" s="6">
        <f t="shared" si="45"/>
        <v>71.730672531729866</v>
      </c>
      <c r="F1192" s="6">
        <f t="shared" si="46"/>
        <v>48.504136483786993</v>
      </c>
      <c r="H1192" s="23">
        <f t="shared" si="40"/>
        <v>7.0920316656465276</v>
      </c>
      <c r="I1192" s="23">
        <f t="shared" si="41"/>
        <v>6.5755035389664487</v>
      </c>
      <c r="J1192" s="23">
        <f t="shared" si="42"/>
        <v>10.810919157976958</v>
      </c>
      <c r="K1192" s="1">
        <f t="shared" si="47"/>
        <v>116.87597304031321</v>
      </c>
      <c r="L1192" s="7">
        <f t="shared" si="43"/>
        <v>6.4017347588592122</v>
      </c>
    </row>
    <row r="1193" spans="1:12">
      <c r="A1193">
        <v>19210</v>
      </c>
      <c r="B1193" t="s">
        <v>383</v>
      </c>
      <c r="C1193" t="s">
        <v>392</v>
      </c>
      <c r="D1193" s="6">
        <f t="shared" si="44"/>
        <v>143.82754913180463</v>
      </c>
      <c r="E1193" s="6">
        <f t="shared" si="45"/>
        <v>26.810784272171123</v>
      </c>
      <c r="F1193" s="6">
        <f t="shared" si="46"/>
        <v>117.01676485963351</v>
      </c>
      <c r="H1193" s="23">
        <f t="shared" si="40"/>
        <v>7.2712000994299295</v>
      </c>
      <c r="I1193" s="23">
        <f t="shared" si="41"/>
        <v>5.5913892977857484</v>
      </c>
      <c r="J1193" s="23">
        <f t="shared" si="42"/>
        <v>11.167317625514823</v>
      </c>
      <c r="K1193" s="1">
        <f t="shared" si="47"/>
        <v>124.70898294913403</v>
      </c>
      <c r="L1193" s="7">
        <f t="shared" si="43"/>
        <v>4.2758324382674777</v>
      </c>
    </row>
    <row r="1194" spans="1:12">
      <c r="A1194">
        <v>19211</v>
      </c>
      <c r="B1194" t="s">
        <v>383</v>
      </c>
      <c r="C1194" t="s">
        <v>393</v>
      </c>
      <c r="D1194" s="6">
        <f t="shared" si="44"/>
        <v>123.03568353219271</v>
      </c>
      <c r="E1194" s="6">
        <f t="shared" si="45"/>
        <v>38.629077555155334</v>
      </c>
      <c r="F1194" s="6">
        <f t="shared" si="46"/>
        <v>84.406605977037373</v>
      </c>
      <c r="H1194" s="23">
        <f t="shared" si="40"/>
        <v>7.1150595163105157</v>
      </c>
      <c r="I1194" s="23">
        <f t="shared" si="41"/>
        <v>5.9565903904110824</v>
      </c>
      <c r="J1194" s="23">
        <f t="shared" si="42"/>
        <v>11.171448726694154</v>
      </c>
      <c r="K1194" s="1">
        <f t="shared" si="47"/>
        <v>124.80126665315642</v>
      </c>
      <c r="L1194" s="7">
        <f t="shared" si="43"/>
        <v>5.3078715793528479</v>
      </c>
    </row>
    <row r="1195" spans="1:12">
      <c r="A1195">
        <v>19212</v>
      </c>
      <c r="B1195" t="s">
        <v>383</v>
      </c>
      <c r="C1195" t="s">
        <v>394</v>
      </c>
      <c r="D1195" s="6">
        <f t="shared" si="44"/>
        <v>143.9001959989186</v>
      </c>
      <c r="E1195" s="6">
        <f t="shared" si="45"/>
        <v>41.614520816436873</v>
      </c>
      <c r="F1195" s="6">
        <f t="shared" si="46"/>
        <v>102.28567518248173</v>
      </c>
      <c r="H1195" s="23">
        <f t="shared" si="40"/>
        <v>7.2717050689359093</v>
      </c>
      <c r="I1195" s="23">
        <f t="shared" si="41"/>
        <v>6.0310342574420872</v>
      </c>
      <c r="J1195" s="23">
        <f t="shared" si="42"/>
        <v>10.29525933351229</v>
      </c>
      <c r="K1195" s="1">
        <f t="shared" si="47"/>
        <v>105.99236474427191</v>
      </c>
      <c r="L1195" s="7">
        <f t="shared" si="43"/>
        <v>5.1396146753527159</v>
      </c>
    </row>
    <row r="1196" spans="1:12">
      <c r="A1196">
        <v>19213</v>
      </c>
      <c r="B1196" t="s">
        <v>383</v>
      </c>
      <c r="C1196" t="s">
        <v>395</v>
      </c>
      <c r="D1196" s="6">
        <f t="shared" si="44"/>
        <v>123.04151438773367</v>
      </c>
      <c r="E1196" s="6">
        <f t="shared" si="45"/>
        <v>48.959551564797309</v>
      </c>
      <c r="F1196" s="6">
        <f t="shared" si="46"/>
        <v>74.081962822936362</v>
      </c>
      <c r="H1196" s="23">
        <f t="shared" si="40"/>
        <v>7.1151069067683999</v>
      </c>
      <c r="I1196" s="23">
        <f t="shared" si="41"/>
        <v>6.193579571940429</v>
      </c>
      <c r="J1196" s="23">
        <f t="shared" si="42"/>
        <v>10.547654550874356</v>
      </c>
      <c r="K1196" s="1">
        <f t="shared" si="47"/>
        <v>111.2530165245805</v>
      </c>
      <c r="L1196" s="7">
        <f t="shared" si="43"/>
        <v>5.5759869812168121</v>
      </c>
    </row>
    <row r="1197" spans="1:12">
      <c r="A1197">
        <v>19214</v>
      </c>
      <c r="B1197" t="s">
        <v>383</v>
      </c>
      <c r="C1197" t="s">
        <v>396</v>
      </c>
      <c r="D1197" s="6">
        <f t="shared" si="44"/>
        <v>150.48162310314859</v>
      </c>
      <c r="E1197" s="6">
        <f t="shared" si="45"/>
        <v>36.509810147737149</v>
      </c>
      <c r="F1197" s="6">
        <f t="shared" si="46"/>
        <v>113.97181295541145</v>
      </c>
      <c r="H1197" s="23">
        <f t="shared" si="40"/>
        <v>7.3164260641005576</v>
      </c>
      <c r="I1197" s="23">
        <f t="shared" si="41"/>
        <v>5.900166088640872</v>
      </c>
      <c r="J1197" s="23">
        <f t="shared" si="42"/>
        <v>10.306215584934407</v>
      </c>
      <c r="K1197" s="1">
        <f t="shared" si="47"/>
        <v>106.21807968314485</v>
      </c>
      <c r="L1197" s="7">
        <f t="shared" si="43"/>
        <v>3.4597807057610526</v>
      </c>
    </row>
    <row r="1198" spans="1:12">
      <c r="A1198">
        <v>20201</v>
      </c>
      <c r="B1198" t="s">
        <v>397</v>
      </c>
      <c r="C1198" t="s">
        <v>398</v>
      </c>
      <c r="D1198" s="6">
        <f t="shared" si="44"/>
        <v>152.16036830270605</v>
      </c>
      <c r="E1198" s="6">
        <f t="shared" si="45"/>
        <v>38.596740327207883</v>
      </c>
      <c r="F1198" s="6">
        <f t="shared" si="46"/>
        <v>113.56362797549816</v>
      </c>
      <c r="H1198" s="23">
        <f t="shared" si="40"/>
        <v>7.3275201122844242</v>
      </c>
      <c r="I1198" s="23">
        <f t="shared" si="41"/>
        <v>5.9557529184172804</v>
      </c>
      <c r="J1198" s="23">
        <f t="shared" si="42"/>
        <v>12.865947386826546</v>
      </c>
      <c r="K1198" s="1">
        <f t="shared" si="47"/>
        <v>165.53260216058882</v>
      </c>
      <c r="L1198" s="7">
        <f t="shared" si="43"/>
        <v>6.7272520679949661</v>
      </c>
    </row>
    <row r="1199" spans="1:12">
      <c r="A1199">
        <v>20202</v>
      </c>
      <c r="B1199" t="s">
        <v>397</v>
      </c>
      <c r="C1199" t="s">
        <v>399</v>
      </c>
      <c r="D1199" s="6">
        <f t="shared" si="44"/>
        <v>154.59058006566781</v>
      </c>
      <c r="E1199" s="6">
        <f t="shared" si="45"/>
        <v>41.165885865485819</v>
      </c>
      <c r="F1199" s="6">
        <f t="shared" si="46"/>
        <v>113.42469420018199</v>
      </c>
      <c r="H1199" s="23">
        <f t="shared" si="40"/>
        <v>7.3433652962797931</v>
      </c>
      <c r="I1199" s="23">
        <f t="shared" si="41"/>
        <v>6.0201949933837913</v>
      </c>
      <c r="J1199" s="23">
        <f t="shared" si="42"/>
        <v>12.382011375354905</v>
      </c>
      <c r="K1199" s="1">
        <f t="shared" si="47"/>
        <v>153.31420569941827</v>
      </c>
      <c r="L1199" s="7">
        <f t="shared" si="43"/>
        <v>6.886296681323568</v>
      </c>
    </row>
    <row r="1200" spans="1:12">
      <c r="A1200">
        <v>20203</v>
      </c>
      <c r="B1200" t="s">
        <v>397</v>
      </c>
      <c r="C1200" t="s">
        <v>400</v>
      </c>
      <c r="D1200" s="6">
        <f t="shared" si="44"/>
        <v>136.31705409715408</v>
      </c>
      <c r="E1200" s="6">
        <f t="shared" si="45"/>
        <v>38.036746810598622</v>
      </c>
      <c r="F1200" s="6">
        <f t="shared" si="46"/>
        <v>98.280307286555455</v>
      </c>
      <c r="H1200" s="23">
        <f t="shared" si="40"/>
        <v>7.2175685456387457</v>
      </c>
      <c r="I1200" s="23">
        <f t="shared" si="41"/>
        <v>5.941137806788058</v>
      </c>
      <c r="J1200" s="23">
        <f t="shared" si="42"/>
        <v>12.001750848456552</v>
      </c>
      <c r="K1200" s="1">
        <f t="shared" si="47"/>
        <v>144.04202342842757</v>
      </c>
      <c r="L1200" s="7">
        <f t="shared" si="43"/>
        <v>6.313548046277095</v>
      </c>
    </row>
    <row r="1201" spans="1:12">
      <c r="A1201">
        <v>20204</v>
      </c>
      <c r="B1201" t="s">
        <v>397</v>
      </c>
      <c r="C1201" t="s">
        <v>401</v>
      </c>
      <c r="D1201" s="6">
        <f t="shared" si="44"/>
        <v>158.02938785652165</v>
      </c>
      <c r="E1201" s="6">
        <f t="shared" si="45"/>
        <v>40.024751965639027</v>
      </c>
      <c r="F1201" s="6">
        <f t="shared" si="46"/>
        <v>118.00463589088262</v>
      </c>
      <c r="H1201" s="23">
        <f t="shared" si="40"/>
        <v>7.365366107817235</v>
      </c>
      <c r="I1201" s="23">
        <f t="shared" si="41"/>
        <v>5.9920831548717146</v>
      </c>
      <c r="J1201" s="23">
        <f t="shared" si="42"/>
        <v>10.939213288149046</v>
      </c>
      <c r="K1201" s="1">
        <f t="shared" si="47"/>
        <v>119.66638736361668</v>
      </c>
      <c r="L1201" s="7">
        <f t="shared" si="43"/>
        <v>4.4442969604000062</v>
      </c>
    </row>
    <row r="1202" spans="1:12">
      <c r="A1202">
        <v>20205</v>
      </c>
      <c r="B1202" t="s">
        <v>397</v>
      </c>
      <c r="C1202" t="s">
        <v>402</v>
      </c>
      <c r="D1202" s="6">
        <f t="shared" si="44"/>
        <v>138.9054132484053</v>
      </c>
      <c r="E1202" s="6">
        <f t="shared" si="45"/>
        <v>44.333931357966108</v>
      </c>
      <c r="F1202" s="6">
        <f t="shared" si="46"/>
        <v>94.571481890439188</v>
      </c>
      <c r="H1202" s="23">
        <f t="shared" si="40"/>
        <v>7.2363783142656812</v>
      </c>
      <c r="I1202" s="23">
        <f t="shared" si="41"/>
        <v>6.094335421734141</v>
      </c>
      <c r="J1202" s="23">
        <f t="shared" si="42"/>
        <v>11.604437531976281</v>
      </c>
      <c r="K1202" s="1">
        <f t="shared" si="47"/>
        <v>134.66297043353975</v>
      </c>
      <c r="L1202" s="7">
        <f t="shared" si="43"/>
        <v>6.4903137388633727</v>
      </c>
    </row>
    <row r="1203" spans="1:12">
      <c r="A1203">
        <v>20206</v>
      </c>
      <c r="B1203" t="s">
        <v>397</v>
      </c>
      <c r="C1203" t="s">
        <v>403</v>
      </c>
      <c r="D1203" s="6">
        <f t="shared" si="44"/>
        <v>162.57440234122609</v>
      </c>
      <c r="E1203" s="6">
        <f t="shared" si="45"/>
        <v>36.293996807418949</v>
      </c>
      <c r="F1203" s="6">
        <f t="shared" si="46"/>
        <v>126.28040553380714</v>
      </c>
      <c r="H1203" s="23">
        <f t="shared" si="40"/>
        <v>7.3937208505390659</v>
      </c>
      <c r="I1203" s="23">
        <f t="shared" si="41"/>
        <v>5.8942374433824432</v>
      </c>
      <c r="J1203" s="23">
        <f t="shared" si="42"/>
        <v>10.870889562233824</v>
      </c>
      <c r="K1203" s="1">
        <f t="shared" si="47"/>
        <v>118.17623987428431</v>
      </c>
      <c r="L1203" s="7">
        <f t="shared" si="43"/>
        <v>4.6918981894979153</v>
      </c>
    </row>
    <row r="1204" spans="1:12">
      <c r="A1204">
        <v>20207</v>
      </c>
      <c r="B1204" t="s">
        <v>397</v>
      </c>
      <c r="C1204" t="s">
        <v>404</v>
      </c>
      <c r="D1204" s="6">
        <f t="shared" si="44"/>
        <v>139.3001815947319</v>
      </c>
      <c r="E1204" s="6">
        <f t="shared" si="45"/>
        <v>37.013527890382818</v>
      </c>
      <c r="F1204" s="6">
        <f t="shared" si="46"/>
        <v>102.28665370434908</v>
      </c>
      <c r="H1204" s="23">
        <f t="shared" si="40"/>
        <v>7.239216277402301</v>
      </c>
      <c r="I1204" s="23">
        <f t="shared" si="41"/>
        <v>5.91386855747505</v>
      </c>
      <c r="J1204" s="23">
        <f t="shared" si="42"/>
        <v>10.90626785861785</v>
      </c>
      <c r="K1204" s="1">
        <f t="shared" si="47"/>
        <v>118.94667860392079</v>
      </c>
      <c r="L1204" s="7">
        <f t="shared" si="43"/>
        <v>5.0095680581358328</v>
      </c>
    </row>
    <row r="1205" spans="1:12">
      <c r="A1205">
        <v>20208</v>
      </c>
      <c r="B1205" t="s">
        <v>397</v>
      </c>
      <c r="C1205" t="s">
        <v>405</v>
      </c>
      <c r="D1205" s="6">
        <f t="shared" si="44"/>
        <v>126.23546736664146</v>
      </c>
      <c r="E1205" s="6">
        <f t="shared" si="45"/>
        <v>37.40652889620501</v>
      </c>
      <c r="F1205" s="6">
        <f t="shared" si="46"/>
        <v>88.828938470436441</v>
      </c>
      <c r="H1205" s="23">
        <f t="shared" ref="H1205:H1268" si="48">LN(AN388/D388)</f>
        <v>7.1407340445566581</v>
      </c>
      <c r="I1205" s="23">
        <f t="shared" ref="I1205:I1268" si="49">LN(V388/D388)</f>
        <v>5.9244303515963104</v>
      </c>
      <c r="J1205" s="23">
        <f t="shared" ref="J1205:J1268" si="50">LN(D388)</f>
        <v>10.713395023704772</v>
      </c>
      <c r="K1205" s="1">
        <f t="shared" si="47"/>
        <v>114.77683293394216</v>
      </c>
      <c r="L1205" s="7">
        <f t="shared" ref="L1205:L1268" si="51">LN(BE388)</f>
        <v>4.5916795958055925</v>
      </c>
    </row>
    <row r="1206" spans="1:12">
      <c r="A1206">
        <v>20209</v>
      </c>
      <c r="B1206" t="s">
        <v>397</v>
      </c>
      <c r="C1206" t="s">
        <v>406</v>
      </c>
      <c r="D1206" s="6">
        <f t="shared" ref="D1206:D1269" si="52">AN389/D389/10</f>
        <v>141.01025360335706</v>
      </c>
      <c r="E1206" s="6">
        <f t="shared" ref="E1206:E1269" si="53">V389/D389/10</f>
        <v>46.642076824835449</v>
      </c>
      <c r="F1206" s="6">
        <f t="shared" ref="F1206:F1269" si="54">D1206-E1206</f>
        <v>94.368176778521615</v>
      </c>
      <c r="H1206" s="23">
        <f t="shared" si="48"/>
        <v>7.2514177013193848</v>
      </c>
      <c r="I1206" s="23">
        <f t="shared" si="49"/>
        <v>6.1450881628792828</v>
      </c>
      <c r="J1206" s="23">
        <f t="shared" si="50"/>
        <v>11.173992202507653</v>
      </c>
      <c r="K1206" s="1">
        <f t="shared" ref="K1206:K1269" si="55">J1206^2</f>
        <v>124.85810174170184</v>
      </c>
      <c r="L1206" s="7">
        <f t="shared" si="51"/>
        <v>6.5040037019407135</v>
      </c>
    </row>
    <row r="1207" spans="1:12">
      <c r="A1207">
        <v>20210</v>
      </c>
      <c r="B1207" t="s">
        <v>397</v>
      </c>
      <c r="C1207" t="s">
        <v>407</v>
      </c>
      <c r="D1207" s="6">
        <f t="shared" si="52"/>
        <v>142.59183728367753</v>
      </c>
      <c r="E1207" s="6">
        <f t="shared" si="53"/>
        <v>48.786977314164446</v>
      </c>
      <c r="F1207" s="6">
        <f t="shared" si="54"/>
        <v>93.804859969513089</v>
      </c>
      <c r="H1207" s="23">
        <f t="shared" si="48"/>
        <v>7.2625713572859052</v>
      </c>
      <c r="I1207" s="23">
        <f t="shared" si="49"/>
        <v>6.1900485119238287</v>
      </c>
      <c r="J1207" s="23">
        <f t="shared" si="50"/>
        <v>10.4180163112265</v>
      </c>
      <c r="K1207" s="1">
        <f t="shared" si="55"/>
        <v>108.53506386098141</v>
      </c>
      <c r="L1207" s="7">
        <f t="shared" si="51"/>
        <v>5.1115057444812173</v>
      </c>
    </row>
    <row r="1208" spans="1:12">
      <c r="A1208">
        <v>20211</v>
      </c>
      <c r="B1208" t="s">
        <v>397</v>
      </c>
      <c r="C1208" t="s">
        <v>408</v>
      </c>
      <c r="D1208" s="6">
        <f t="shared" si="52"/>
        <v>124.61760112673724</v>
      </c>
      <c r="E1208" s="6">
        <f t="shared" si="53"/>
        <v>46.133632277707584</v>
      </c>
      <c r="F1208" s="6">
        <f t="shared" si="54"/>
        <v>78.483968849029651</v>
      </c>
      <c r="H1208" s="23">
        <f t="shared" si="48"/>
        <v>7.1278349504202518</v>
      </c>
      <c r="I1208" s="23">
        <f t="shared" si="49"/>
        <v>6.1341273274966222</v>
      </c>
      <c r="J1208" s="23">
        <f t="shared" si="50"/>
        <v>10.784793387507323</v>
      </c>
      <c r="K1208" s="1">
        <f t="shared" si="55"/>
        <v>116.31176841122168</v>
      </c>
      <c r="L1208" s="7">
        <f t="shared" si="51"/>
        <v>4.7190344421371382</v>
      </c>
    </row>
    <row r="1209" spans="1:12">
      <c r="A1209">
        <v>20212</v>
      </c>
      <c r="B1209" t="s">
        <v>397</v>
      </c>
      <c r="C1209" t="s">
        <v>409</v>
      </c>
      <c r="D1209" s="6">
        <f t="shared" si="52"/>
        <v>133.83527688075588</v>
      </c>
      <c r="E1209" s="6">
        <f t="shared" si="53"/>
        <v>62.730507714388224</v>
      </c>
      <c r="F1209" s="6">
        <f t="shared" si="54"/>
        <v>71.10476916636766</v>
      </c>
      <c r="H1209" s="23">
        <f t="shared" si="48"/>
        <v>7.1991948597549227</v>
      </c>
      <c r="I1209" s="23">
        <f t="shared" si="49"/>
        <v>6.4414329887155404</v>
      </c>
      <c r="J1209" s="23">
        <f t="shared" si="50"/>
        <v>10.417627677269948</v>
      </c>
      <c r="K1209" s="1">
        <f t="shared" si="55"/>
        <v>108.52696642222085</v>
      </c>
      <c r="L1209" s="7">
        <f t="shared" si="51"/>
        <v>6.3368080318747655</v>
      </c>
    </row>
    <row r="1210" spans="1:12">
      <c r="A1210">
        <v>20213</v>
      </c>
      <c r="B1210" t="s">
        <v>397</v>
      </c>
      <c r="C1210" t="s">
        <v>410</v>
      </c>
      <c r="D1210" s="6">
        <f t="shared" si="52"/>
        <v>111.66848647063136</v>
      </c>
      <c r="E1210" s="6">
        <f t="shared" si="53"/>
        <v>59.842971328004694</v>
      </c>
      <c r="F1210" s="6">
        <f t="shared" si="54"/>
        <v>51.825515142626671</v>
      </c>
      <c r="H1210" s="23">
        <f t="shared" si="48"/>
        <v>7.0181196327701345</v>
      </c>
      <c r="I1210" s="23">
        <f t="shared" si="49"/>
        <v>6.3943090799730546</v>
      </c>
      <c r="J1210" s="23">
        <f t="shared" si="50"/>
        <v>10.21368914641778</v>
      </c>
      <c r="K1210" s="1">
        <f t="shared" si="55"/>
        <v>104.31944597965236</v>
      </c>
      <c r="L1210" s="7">
        <f t="shared" si="51"/>
        <v>5.3098506023617098</v>
      </c>
    </row>
    <row r="1211" spans="1:12">
      <c r="A1211">
        <v>20214</v>
      </c>
      <c r="B1211" t="s">
        <v>397</v>
      </c>
      <c r="C1211" t="s">
        <v>411</v>
      </c>
      <c r="D1211" s="6">
        <f t="shared" si="52"/>
        <v>147.56305773672054</v>
      </c>
      <c r="E1211" s="6">
        <f t="shared" si="53"/>
        <v>41.921790300230946</v>
      </c>
      <c r="F1211" s="6">
        <f t="shared" si="54"/>
        <v>105.64126743648958</v>
      </c>
      <c r="H1211" s="23">
        <f t="shared" si="48"/>
        <v>7.2968406874969833</v>
      </c>
      <c r="I1211" s="23">
        <f t="shared" si="49"/>
        <v>6.0383908396385682</v>
      </c>
      <c r="J1211" s="23">
        <f t="shared" si="50"/>
        <v>10.89905146530479</v>
      </c>
      <c r="K1211" s="1">
        <f t="shared" si="55"/>
        <v>118.7893228433625</v>
      </c>
      <c r="L1211" s="7">
        <f t="shared" si="51"/>
        <v>5.5850364754992556</v>
      </c>
    </row>
    <row r="1212" spans="1:12">
      <c r="A1212">
        <v>20215</v>
      </c>
      <c r="B1212" t="s">
        <v>397</v>
      </c>
      <c r="C1212" t="s">
        <v>412</v>
      </c>
      <c r="D1212" s="6">
        <f t="shared" si="52"/>
        <v>145.66487829261274</v>
      </c>
      <c r="E1212" s="6">
        <f t="shared" si="53"/>
        <v>38.577136884836179</v>
      </c>
      <c r="F1212" s="6">
        <f t="shared" si="54"/>
        <v>107.08774140777656</v>
      </c>
      <c r="H1212" s="23">
        <f t="shared" si="48"/>
        <v>7.2838937221787425</v>
      </c>
      <c r="I1212" s="23">
        <f t="shared" si="49"/>
        <v>5.9552448852977449</v>
      </c>
      <c r="J1212" s="23">
        <f t="shared" si="50"/>
        <v>11.097697858367294</v>
      </c>
      <c r="K1212" s="1">
        <f t="shared" si="55"/>
        <v>123.15889775561001</v>
      </c>
      <c r="L1212" s="7">
        <f t="shared" si="51"/>
        <v>5.6703290983969818</v>
      </c>
    </row>
    <row r="1213" spans="1:12">
      <c r="A1213">
        <v>20217</v>
      </c>
      <c r="B1213" t="s">
        <v>397</v>
      </c>
      <c r="C1213" t="s">
        <v>413</v>
      </c>
      <c r="D1213" s="6">
        <f t="shared" si="52"/>
        <v>126.92661207572982</v>
      </c>
      <c r="E1213" s="6">
        <f t="shared" si="53"/>
        <v>46.299370259340478</v>
      </c>
      <c r="F1213" s="6">
        <f t="shared" si="54"/>
        <v>80.627241816389343</v>
      </c>
      <c r="H1213" s="23">
        <f t="shared" si="48"/>
        <v>7.1461941547571266</v>
      </c>
      <c r="I1213" s="23">
        <f t="shared" si="49"/>
        <v>6.1377134526835944</v>
      </c>
      <c r="J1213" s="23">
        <f t="shared" si="50"/>
        <v>11.506967752995982</v>
      </c>
      <c r="K1213" s="1">
        <f t="shared" si="55"/>
        <v>132.41030686848939</v>
      </c>
      <c r="L1213" s="7">
        <f t="shared" si="51"/>
        <v>6.0497098700481695</v>
      </c>
    </row>
    <row r="1214" spans="1:12">
      <c r="A1214">
        <v>20218</v>
      </c>
      <c r="B1214" t="s">
        <v>397</v>
      </c>
      <c r="C1214" t="s">
        <v>414</v>
      </c>
      <c r="D1214" s="6">
        <f t="shared" si="52"/>
        <v>129.81256756756756</v>
      </c>
      <c r="E1214" s="6">
        <f t="shared" si="53"/>
        <v>38.539513206388207</v>
      </c>
      <c r="F1214" s="6">
        <f t="shared" si="54"/>
        <v>91.273054361179348</v>
      </c>
      <c r="H1214" s="23">
        <f t="shared" si="48"/>
        <v>7.1686767151314843</v>
      </c>
      <c r="I1214" s="23">
        <f t="shared" si="49"/>
        <v>5.9542691250335578</v>
      </c>
      <c r="J1214" s="23">
        <f t="shared" si="50"/>
        <v>11.083987000676421</v>
      </c>
      <c r="K1214" s="1">
        <f t="shared" si="55"/>
        <v>122.85476783116388</v>
      </c>
      <c r="L1214" s="7">
        <f t="shared" si="51"/>
        <v>4.786157519768909</v>
      </c>
    </row>
    <row r="1215" spans="1:12">
      <c r="A1215">
        <v>20219</v>
      </c>
      <c r="B1215" t="s">
        <v>397</v>
      </c>
      <c r="C1215" t="s">
        <v>415</v>
      </c>
      <c r="D1215" s="6">
        <f t="shared" si="52"/>
        <v>125.52018744565041</v>
      </c>
      <c r="E1215" s="6">
        <f t="shared" si="53"/>
        <v>49.969918515894236</v>
      </c>
      <c r="F1215" s="6">
        <f t="shared" si="54"/>
        <v>75.550268929756172</v>
      </c>
      <c r="H1215" s="23">
        <f t="shared" si="48"/>
        <v>7.1350516947705636</v>
      </c>
      <c r="I1215" s="23">
        <f t="shared" si="49"/>
        <v>6.214006287688318</v>
      </c>
      <c r="J1215" s="23">
        <f t="shared" si="50"/>
        <v>10.343321880723835</v>
      </c>
      <c r="K1215" s="1">
        <f t="shared" si="55"/>
        <v>106.98430752826044</v>
      </c>
      <c r="L1215" s="7">
        <f t="shared" si="51"/>
        <v>4.7211738617443979</v>
      </c>
    </row>
    <row r="1216" spans="1:12">
      <c r="A1216">
        <v>20220</v>
      </c>
      <c r="B1216" t="s">
        <v>397</v>
      </c>
      <c r="C1216" t="s">
        <v>416</v>
      </c>
      <c r="D1216" s="6">
        <f t="shared" si="52"/>
        <v>142.25662610666782</v>
      </c>
      <c r="E1216" s="6">
        <f t="shared" si="53"/>
        <v>41.447965228176727</v>
      </c>
      <c r="F1216" s="6">
        <f t="shared" si="54"/>
        <v>100.8086608784911</v>
      </c>
      <c r="H1216" s="23">
        <f t="shared" si="48"/>
        <v>7.2602177456303503</v>
      </c>
      <c r="I1216" s="23">
        <f t="shared" si="49"/>
        <v>6.0270238835797363</v>
      </c>
      <c r="J1216" s="23">
        <f t="shared" si="50"/>
        <v>11.445973366830929</v>
      </c>
      <c r="K1216" s="1">
        <f t="shared" si="55"/>
        <v>131.01030631420295</v>
      </c>
      <c r="L1216" s="7">
        <f t="shared" si="51"/>
        <v>5.8045926532152095</v>
      </c>
    </row>
    <row r="1217" spans="1:12">
      <c r="A1217">
        <v>21201</v>
      </c>
      <c r="B1217" t="s">
        <v>417</v>
      </c>
      <c r="C1217" t="s">
        <v>418</v>
      </c>
      <c r="D1217" s="6">
        <f t="shared" si="52"/>
        <v>155.42482853588768</v>
      </c>
      <c r="E1217" s="6">
        <f t="shared" si="53"/>
        <v>35.061266777345921</v>
      </c>
      <c r="F1217" s="6">
        <f t="shared" si="54"/>
        <v>120.36356175854176</v>
      </c>
      <c r="H1217" s="23">
        <f t="shared" si="48"/>
        <v>7.348747289953649</v>
      </c>
      <c r="I1217" s="23">
        <f t="shared" si="49"/>
        <v>5.8596821035328004</v>
      </c>
      <c r="J1217" s="23">
        <f t="shared" si="50"/>
        <v>12.931701536935361</v>
      </c>
      <c r="K1217" s="1">
        <f t="shared" si="55"/>
        <v>167.22890464037636</v>
      </c>
      <c r="L1217" s="7">
        <f t="shared" si="51"/>
        <v>5.3126639602549579</v>
      </c>
    </row>
    <row r="1218" spans="1:12">
      <c r="A1218">
        <v>21202</v>
      </c>
      <c r="B1218" t="s">
        <v>417</v>
      </c>
      <c r="C1218" t="s">
        <v>419</v>
      </c>
      <c r="D1218" s="6">
        <f t="shared" si="52"/>
        <v>152.97396440836715</v>
      </c>
      <c r="E1218" s="6">
        <f t="shared" si="53"/>
        <v>32.488440212300972</v>
      </c>
      <c r="F1218" s="6">
        <f t="shared" si="54"/>
        <v>120.48552419606618</v>
      </c>
      <c r="H1218" s="23">
        <f t="shared" si="48"/>
        <v>7.3328528326408149</v>
      </c>
      <c r="I1218" s="23">
        <f t="shared" si="49"/>
        <v>5.7834694332831935</v>
      </c>
      <c r="J1218" s="23">
        <f t="shared" si="50"/>
        <v>11.983866155037305</v>
      </c>
      <c r="K1218" s="1">
        <f t="shared" si="55"/>
        <v>143.61304802184858</v>
      </c>
      <c r="L1218" s="7">
        <f t="shared" si="51"/>
        <v>5.3303972600114484</v>
      </c>
    </row>
    <row r="1219" spans="1:12">
      <c r="A1219">
        <v>21203</v>
      </c>
      <c r="B1219" t="s">
        <v>417</v>
      </c>
      <c r="C1219" t="s">
        <v>420</v>
      </c>
      <c r="D1219" s="6">
        <f t="shared" si="52"/>
        <v>146.138355044647</v>
      </c>
      <c r="E1219" s="6">
        <f t="shared" si="53"/>
        <v>56.926806833114327</v>
      </c>
      <c r="F1219" s="6">
        <f t="shared" si="54"/>
        <v>89.211548211532673</v>
      </c>
      <c r="H1219" s="23">
        <f t="shared" si="48"/>
        <v>7.2871389032697298</v>
      </c>
      <c r="I1219" s="23">
        <f t="shared" si="49"/>
        <v>6.3443514450306289</v>
      </c>
      <c r="J1219" s="23">
        <f t="shared" si="50"/>
        <v>11.478820444320277</v>
      </c>
      <c r="K1219" s="1">
        <f t="shared" si="55"/>
        <v>131.76331879294517</v>
      </c>
      <c r="L1219" s="7">
        <f t="shared" si="51"/>
        <v>7.6860107768618109</v>
      </c>
    </row>
    <row r="1220" spans="1:12">
      <c r="A1220">
        <v>21204</v>
      </c>
      <c r="B1220" t="s">
        <v>417</v>
      </c>
      <c r="C1220" t="s">
        <v>421</v>
      </c>
      <c r="D1220" s="6">
        <f t="shared" si="52"/>
        <v>150.93663090165478</v>
      </c>
      <c r="E1220" s="6">
        <f t="shared" si="53"/>
        <v>27.925142461111967</v>
      </c>
      <c r="F1220" s="6">
        <f t="shared" si="54"/>
        <v>123.01148844054282</v>
      </c>
      <c r="H1220" s="23">
        <f t="shared" si="48"/>
        <v>7.3194451788229014</v>
      </c>
      <c r="I1220" s="23">
        <f t="shared" si="49"/>
        <v>5.6321125394980509</v>
      </c>
      <c r="J1220" s="23">
        <f t="shared" si="50"/>
        <v>11.668851710404651</v>
      </c>
      <c r="K1220" s="1">
        <f t="shared" si="55"/>
        <v>136.16210023941355</v>
      </c>
      <c r="L1220" s="7">
        <f t="shared" si="51"/>
        <v>4.5134933974161875</v>
      </c>
    </row>
    <row r="1221" spans="1:12">
      <c r="A1221">
        <v>21205</v>
      </c>
      <c r="B1221" t="s">
        <v>417</v>
      </c>
      <c r="C1221" t="s">
        <v>422</v>
      </c>
      <c r="D1221" s="6">
        <f t="shared" si="52"/>
        <v>132.82392066480557</v>
      </c>
      <c r="E1221" s="6">
        <f t="shared" si="53"/>
        <v>41.942346728992185</v>
      </c>
      <c r="F1221" s="6">
        <f t="shared" si="54"/>
        <v>90.881573935813378</v>
      </c>
      <c r="H1221" s="23">
        <f t="shared" si="48"/>
        <v>7.1916094393037246</v>
      </c>
      <c r="I1221" s="23">
        <f t="shared" si="49"/>
        <v>6.0388810713371495</v>
      </c>
      <c r="J1221" s="23">
        <f t="shared" si="50"/>
        <v>11.434077043852513</v>
      </c>
      <c r="K1221" s="1">
        <f t="shared" si="55"/>
        <v>130.73811784475501</v>
      </c>
      <c r="L1221" s="7">
        <f t="shared" si="51"/>
        <v>6.1587570648821766</v>
      </c>
    </row>
    <row r="1222" spans="1:12">
      <c r="A1222">
        <v>21206</v>
      </c>
      <c r="B1222" t="s">
        <v>417</v>
      </c>
      <c r="C1222" t="s">
        <v>423</v>
      </c>
      <c r="D1222" s="6">
        <f t="shared" si="52"/>
        <v>130.88175472071296</v>
      </c>
      <c r="E1222" s="6">
        <f t="shared" si="53"/>
        <v>45.609750904585169</v>
      </c>
      <c r="F1222" s="6">
        <f t="shared" si="54"/>
        <v>85.272003816127793</v>
      </c>
      <c r="H1222" s="23">
        <f t="shared" si="48"/>
        <v>7.1768793728545202</v>
      </c>
      <c r="I1222" s="23">
        <f t="shared" si="49"/>
        <v>6.1227066222816751</v>
      </c>
      <c r="J1222" s="23">
        <f t="shared" si="50"/>
        <v>11.361532645414634</v>
      </c>
      <c r="K1222" s="1">
        <f t="shared" si="55"/>
        <v>129.08442405282244</v>
      </c>
      <c r="L1222" s="7">
        <f t="shared" si="51"/>
        <v>6.5167550482844954</v>
      </c>
    </row>
    <row r="1223" spans="1:12">
      <c r="A1223">
        <v>21207</v>
      </c>
      <c r="B1223" t="s">
        <v>417</v>
      </c>
      <c r="C1223" t="s">
        <v>424</v>
      </c>
      <c r="D1223" s="6">
        <f t="shared" si="52"/>
        <v>126.45835742288045</v>
      </c>
      <c r="E1223" s="6">
        <f t="shared" si="53"/>
        <v>40.027521482596129</v>
      </c>
      <c r="F1223" s="6">
        <f t="shared" si="54"/>
        <v>86.430835940284325</v>
      </c>
      <c r="H1223" s="23">
        <f t="shared" si="48"/>
        <v>7.1424981566336285</v>
      </c>
      <c r="I1223" s="23">
        <f t="shared" si="49"/>
        <v>5.9921523475838985</v>
      </c>
      <c r="J1223" s="23">
        <f t="shared" si="50"/>
        <v>10.136700239527121</v>
      </c>
      <c r="K1223" s="1">
        <f t="shared" si="55"/>
        <v>102.7526917460292</v>
      </c>
      <c r="L1223" s="7">
        <f t="shared" si="51"/>
        <v>4.7626011939369199</v>
      </c>
    </row>
    <row r="1224" spans="1:12">
      <c r="A1224">
        <v>21208</v>
      </c>
      <c r="B1224" t="s">
        <v>417</v>
      </c>
      <c r="C1224" t="s">
        <v>425</v>
      </c>
      <c r="D1224" s="6">
        <f t="shared" si="52"/>
        <v>133.47171500265407</v>
      </c>
      <c r="E1224" s="6">
        <f t="shared" si="53"/>
        <v>33.727891714520098</v>
      </c>
      <c r="F1224" s="6">
        <f t="shared" si="54"/>
        <v>99.743823288133967</v>
      </c>
      <c r="H1224" s="23">
        <f t="shared" si="48"/>
        <v>7.1964746757468756</v>
      </c>
      <c r="I1224" s="23">
        <f t="shared" si="49"/>
        <v>5.8209102353563216</v>
      </c>
      <c r="J1224" s="23">
        <f t="shared" si="50"/>
        <v>10.632146654097433</v>
      </c>
      <c r="K1224" s="1">
        <f t="shared" si="55"/>
        <v>113.04254247423523</v>
      </c>
      <c r="L1224" s="7">
        <f t="shared" si="51"/>
        <v>5.1647859739235145</v>
      </c>
    </row>
    <row r="1225" spans="1:12">
      <c r="A1225">
        <v>21209</v>
      </c>
      <c r="B1225" t="s">
        <v>417</v>
      </c>
      <c r="C1225" t="s">
        <v>426</v>
      </c>
      <c r="D1225" s="6">
        <f t="shared" si="52"/>
        <v>141.353879539281</v>
      </c>
      <c r="E1225" s="6">
        <f t="shared" si="53"/>
        <v>31.173306827321426</v>
      </c>
      <c r="F1225" s="6">
        <f t="shared" si="54"/>
        <v>110.18057271195957</v>
      </c>
      <c r="H1225" s="23">
        <f t="shared" si="48"/>
        <v>7.2538516230907897</v>
      </c>
      <c r="I1225" s="23">
        <f t="shared" si="49"/>
        <v>5.7421472712109898</v>
      </c>
      <c r="J1225" s="23">
        <f t="shared" si="50"/>
        <v>11.095848195933886</v>
      </c>
      <c r="K1225" s="1">
        <f t="shared" si="55"/>
        <v>123.11784718720928</v>
      </c>
      <c r="L1225" s="7">
        <f t="shared" si="51"/>
        <v>3.9822950584134778</v>
      </c>
    </row>
    <row r="1226" spans="1:12">
      <c r="A1226">
        <v>21210</v>
      </c>
      <c r="B1226" t="s">
        <v>417</v>
      </c>
      <c r="C1226" t="s">
        <v>427</v>
      </c>
      <c r="D1226" s="6">
        <f t="shared" si="52"/>
        <v>128.22643466276165</v>
      </c>
      <c r="E1226" s="6">
        <f t="shared" si="53"/>
        <v>49.568955121026789</v>
      </c>
      <c r="F1226" s="6">
        <f t="shared" si="54"/>
        <v>78.657479541734858</v>
      </c>
      <c r="H1226" s="23">
        <f t="shared" si="48"/>
        <v>7.1563828148420878</v>
      </c>
      <c r="I1226" s="23">
        <f t="shared" si="49"/>
        <v>6.2059498259467256</v>
      </c>
      <c r="J1226" s="23">
        <f t="shared" si="50"/>
        <v>10.968973850772135</v>
      </c>
      <c r="K1226" s="1">
        <f t="shared" si="55"/>
        <v>120.31838733892289</v>
      </c>
      <c r="L1226" s="7">
        <f t="shared" si="51"/>
        <v>6.2229531811576901</v>
      </c>
    </row>
    <row r="1227" spans="1:12">
      <c r="A1227">
        <v>21211</v>
      </c>
      <c r="B1227" t="s">
        <v>417</v>
      </c>
      <c r="C1227" t="s">
        <v>428</v>
      </c>
      <c r="D1227" s="6">
        <f t="shared" si="52"/>
        <v>146.43184949768573</v>
      </c>
      <c r="E1227" s="6">
        <f t="shared" si="53"/>
        <v>36.071768018258219</v>
      </c>
      <c r="F1227" s="6">
        <f t="shared" si="54"/>
        <v>110.36008147942752</v>
      </c>
      <c r="H1227" s="23">
        <f t="shared" si="48"/>
        <v>7.2891452220741231</v>
      </c>
      <c r="I1227" s="23">
        <f t="shared" si="49"/>
        <v>5.8880956030170282</v>
      </c>
      <c r="J1227" s="23">
        <f t="shared" si="50"/>
        <v>10.755410415377479</v>
      </c>
      <c r="K1227" s="1">
        <f t="shared" si="55"/>
        <v>115.67885320321037</v>
      </c>
      <c r="L1227" s="7">
        <f t="shared" si="51"/>
        <v>4.3149515658843134</v>
      </c>
    </row>
    <row r="1228" spans="1:12">
      <c r="A1228">
        <v>21212</v>
      </c>
      <c r="B1228" t="s">
        <v>417</v>
      </c>
      <c r="C1228" t="s">
        <v>429</v>
      </c>
      <c r="D1228" s="6">
        <f t="shared" si="52"/>
        <v>135.08397017707361</v>
      </c>
      <c r="E1228" s="6">
        <f t="shared" si="53"/>
        <v>33.178485791460659</v>
      </c>
      <c r="F1228" s="6">
        <f t="shared" si="54"/>
        <v>101.90548438561295</v>
      </c>
      <c r="H1228" s="23">
        <f t="shared" si="48"/>
        <v>7.2084816793814923</v>
      </c>
      <c r="I1228" s="23">
        <f t="shared" si="49"/>
        <v>5.8044867405323615</v>
      </c>
      <c r="J1228" s="23">
        <f t="shared" si="50"/>
        <v>11.055751186536417</v>
      </c>
      <c r="K1228" s="1">
        <f t="shared" si="55"/>
        <v>122.2296342986014</v>
      </c>
      <c r="L1228" s="7">
        <f t="shared" si="51"/>
        <v>4.7536763942873153</v>
      </c>
    </row>
    <row r="1229" spans="1:12">
      <c r="A1229">
        <v>21213</v>
      </c>
      <c r="B1229" t="s">
        <v>417</v>
      </c>
      <c r="C1229" t="s">
        <v>430</v>
      </c>
      <c r="D1229" s="6">
        <f t="shared" si="52"/>
        <v>157.37851820816314</v>
      </c>
      <c r="E1229" s="6">
        <f t="shared" si="53"/>
        <v>25.860195523899307</v>
      </c>
      <c r="F1229" s="6">
        <f t="shared" si="54"/>
        <v>131.51832268426384</v>
      </c>
      <c r="H1229" s="23">
        <f t="shared" si="48"/>
        <v>7.3612389406807992</v>
      </c>
      <c r="I1229" s="23">
        <f t="shared" si="49"/>
        <v>5.5552900271714831</v>
      </c>
      <c r="J1229" s="23">
        <f t="shared" si="50"/>
        <v>11.872032449100244</v>
      </c>
      <c r="K1229" s="1">
        <f t="shared" si="55"/>
        <v>140.94515447248915</v>
      </c>
      <c r="L1229" s="7">
        <f t="shared" si="51"/>
        <v>4.474719756604026</v>
      </c>
    </row>
    <row r="1230" spans="1:12">
      <c r="A1230">
        <v>21214</v>
      </c>
      <c r="B1230" t="s">
        <v>417</v>
      </c>
      <c r="C1230" t="s">
        <v>431</v>
      </c>
      <c r="D1230" s="6">
        <f t="shared" si="52"/>
        <v>161.93355105548693</v>
      </c>
      <c r="E1230" s="6">
        <f t="shared" si="53"/>
        <v>30.25145404737605</v>
      </c>
      <c r="F1230" s="6">
        <f t="shared" si="54"/>
        <v>131.68209700811087</v>
      </c>
      <c r="H1230" s="23">
        <f t="shared" si="48"/>
        <v>7.3897711654103144</v>
      </c>
      <c r="I1230" s="23">
        <f t="shared" si="49"/>
        <v>5.7121293439975354</v>
      </c>
      <c r="J1230" s="23">
        <f t="shared" si="50"/>
        <v>11.441268333205997</v>
      </c>
      <c r="K1230" s="1">
        <f t="shared" si="55"/>
        <v>130.90262107242233</v>
      </c>
      <c r="L1230" s="7">
        <f t="shared" si="51"/>
        <v>4.4727809979423458</v>
      </c>
    </row>
    <row r="1231" spans="1:12">
      <c r="A1231">
        <v>21215</v>
      </c>
      <c r="B1231" t="s">
        <v>417</v>
      </c>
      <c r="C1231" t="s">
        <v>432</v>
      </c>
      <c r="D1231" s="6">
        <f t="shared" si="52"/>
        <v>126.73862906994859</v>
      </c>
      <c r="E1231" s="6">
        <f t="shared" si="53"/>
        <v>38.719987536999533</v>
      </c>
      <c r="F1231" s="6">
        <f t="shared" si="54"/>
        <v>88.018641532949061</v>
      </c>
      <c r="H1231" s="23">
        <f t="shared" si="48"/>
        <v>7.144712019961327</v>
      </c>
      <c r="I1231" s="23">
        <f t="shared" si="49"/>
        <v>5.958941033527358</v>
      </c>
      <c r="J1231" s="23">
        <f t="shared" si="50"/>
        <v>10.376455533745878</v>
      </c>
      <c r="K1231" s="1">
        <f t="shared" si="55"/>
        <v>107.67082944380545</v>
      </c>
      <c r="L1231" s="7">
        <f t="shared" si="51"/>
        <v>5.4028575458219601</v>
      </c>
    </row>
    <row r="1232" spans="1:12">
      <c r="A1232">
        <v>21216</v>
      </c>
      <c r="B1232" t="s">
        <v>417</v>
      </c>
      <c r="C1232" t="s">
        <v>433</v>
      </c>
      <c r="D1232" s="6">
        <f t="shared" si="52"/>
        <v>152.16922685205685</v>
      </c>
      <c r="E1232" s="6">
        <f t="shared" si="53"/>
        <v>26.779497852366823</v>
      </c>
      <c r="F1232" s="6">
        <f t="shared" si="54"/>
        <v>125.38972899969002</v>
      </c>
      <c r="H1232" s="23">
        <f t="shared" si="48"/>
        <v>7.3275783290960286</v>
      </c>
      <c r="I1232" s="23">
        <f t="shared" si="49"/>
        <v>5.5902216822361206</v>
      </c>
      <c r="J1232" s="23">
        <f t="shared" si="50"/>
        <v>10.71809987037725</v>
      </c>
      <c r="K1232" s="1">
        <f t="shared" si="55"/>
        <v>114.87766483138083</v>
      </c>
      <c r="L1232" s="7">
        <f t="shared" si="51"/>
        <v>3.3389673051260211</v>
      </c>
    </row>
    <row r="1233" spans="1:12">
      <c r="A1233">
        <v>21217</v>
      </c>
      <c r="B1233" t="s">
        <v>417</v>
      </c>
      <c r="C1233" t="s">
        <v>434</v>
      </c>
      <c r="D1233" s="6">
        <f t="shared" si="52"/>
        <v>134.6108704175652</v>
      </c>
      <c r="E1233" s="6">
        <f t="shared" si="53"/>
        <v>69.081519963405867</v>
      </c>
      <c r="F1233" s="6">
        <f t="shared" si="54"/>
        <v>65.529350454159328</v>
      </c>
      <c r="H1233" s="23">
        <f t="shared" si="48"/>
        <v>7.2049732678468459</v>
      </c>
      <c r="I1233" s="23">
        <f t="shared" si="49"/>
        <v>6.5378723489749593</v>
      </c>
      <c r="J1233" s="23">
        <f t="shared" si="50"/>
        <v>10.328951347150982</v>
      </c>
      <c r="K1233" s="1">
        <f t="shared" si="55"/>
        <v>106.68723593181208</v>
      </c>
      <c r="L1233" s="7">
        <f t="shared" si="51"/>
        <v>6.6749527293733077</v>
      </c>
    </row>
    <row r="1234" spans="1:12">
      <c r="A1234">
        <v>21218</v>
      </c>
      <c r="B1234" t="s">
        <v>417</v>
      </c>
      <c r="C1234" t="s">
        <v>435</v>
      </c>
      <c r="D1234" s="6">
        <f t="shared" si="52"/>
        <v>142.0920390255167</v>
      </c>
      <c r="E1234" s="6">
        <f t="shared" si="53"/>
        <v>44.331552361159218</v>
      </c>
      <c r="F1234" s="6">
        <f t="shared" si="54"/>
        <v>97.760486664357472</v>
      </c>
      <c r="H1234" s="23">
        <f t="shared" si="48"/>
        <v>7.2590601027804684</v>
      </c>
      <c r="I1234" s="23">
        <f t="shared" si="49"/>
        <v>6.0942817594360816</v>
      </c>
      <c r="J1234" s="23">
        <f t="shared" si="50"/>
        <v>10.452879829450936</v>
      </c>
      <c r="K1234" s="1">
        <f t="shared" si="55"/>
        <v>109.26269672894222</v>
      </c>
      <c r="L1234" s="7">
        <f t="shared" si="51"/>
        <v>5.9257787013785261</v>
      </c>
    </row>
    <row r="1235" spans="1:12">
      <c r="A1235">
        <v>21219</v>
      </c>
      <c r="B1235" t="s">
        <v>417</v>
      </c>
      <c r="C1235" t="s">
        <v>436</v>
      </c>
      <c r="D1235" s="6">
        <f t="shared" si="52"/>
        <v>115.81798464072392</v>
      </c>
      <c r="E1235" s="6">
        <f t="shared" si="53"/>
        <v>71.728523802909137</v>
      </c>
      <c r="F1235" s="6">
        <f t="shared" si="54"/>
        <v>44.089460837814784</v>
      </c>
      <c r="H1235" s="23">
        <f t="shared" si="48"/>
        <v>7.0546049538522082</v>
      </c>
      <c r="I1235" s="23">
        <f t="shared" si="49"/>
        <v>6.5754735830085762</v>
      </c>
      <c r="J1235" s="23">
        <f t="shared" si="50"/>
        <v>10.827607555524617</v>
      </c>
      <c r="K1235" s="1">
        <f t="shared" si="55"/>
        <v>117.23708537645378</v>
      </c>
      <c r="L1235" s="7">
        <f t="shared" si="51"/>
        <v>6.9380807775282038</v>
      </c>
    </row>
    <row r="1236" spans="1:12">
      <c r="A1236">
        <v>21220</v>
      </c>
      <c r="B1236" t="s">
        <v>417</v>
      </c>
      <c r="C1236" t="s">
        <v>437</v>
      </c>
      <c r="D1236" s="6">
        <f t="shared" si="52"/>
        <v>131.88465855475539</v>
      </c>
      <c r="E1236" s="6">
        <f t="shared" si="53"/>
        <v>54.246617829649857</v>
      </c>
      <c r="F1236" s="6">
        <f t="shared" si="54"/>
        <v>77.638040725105526</v>
      </c>
      <c r="H1236" s="23">
        <f t="shared" si="48"/>
        <v>7.1845128347680758</v>
      </c>
      <c r="I1236" s="23">
        <f t="shared" si="49"/>
        <v>6.2961257393172172</v>
      </c>
      <c r="J1236" s="23">
        <f t="shared" si="50"/>
        <v>10.603362053845499</v>
      </c>
      <c r="K1236" s="1">
        <f t="shared" si="55"/>
        <v>112.43128684493064</v>
      </c>
      <c r="L1236" s="7">
        <f t="shared" si="51"/>
        <v>6.7464826313758897</v>
      </c>
    </row>
    <row r="1237" spans="1:12">
      <c r="A1237">
        <v>21221</v>
      </c>
      <c r="B1237" t="s">
        <v>417</v>
      </c>
      <c r="C1237" t="s">
        <v>438</v>
      </c>
      <c r="D1237" s="6">
        <f t="shared" si="52"/>
        <v>135.03222104349504</v>
      </c>
      <c r="E1237" s="6">
        <f t="shared" si="53"/>
        <v>38.147029607483844</v>
      </c>
      <c r="F1237" s="6">
        <f t="shared" si="54"/>
        <v>96.885191436011198</v>
      </c>
      <c r="H1237" s="23">
        <f t="shared" si="48"/>
        <v>7.2080985173505319</v>
      </c>
      <c r="I1237" s="23">
        <f t="shared" si="49"/>
        <v>5.9440329868146602</v>
      </c>
      <c r="J1237" s="23">
        <f t="shared" si="50"/>
        <v>10.632870225678168</v>
      </c>
      <c r="K1237" s="1">
        <f t="shared" si="55"/>
        <v>113.0579292361133</v>
      </c>
      <c r="L1237" s="7">
        <f t="shared" si="51"/>
        <v>4.7212629049749451</v>
      </c>
    </row>
    <row r="1238" spans="1:12">
      <c r="A1238">
        <v>22100</v>
      </c>
      <c r="B1238" t="s">
        <v>439</v>
      </c>
      <c r="C1238" t="s">
        <v>440</v>
      </c>
      <c r="D1238" s="6">
        <f t="shared" si="52"/>
        <v>159.9791811187078</v>
      </c>
      <c r="E1238" s="6">
        <f t="shared" si="53"/>
        <v>35.500128990029978</v>
      </c>
      <c r="F1238" s="6">
        <f t="shared" si="54"/>
        <v>124.47905212867782</v>
      </c>
      <c r="H1238" s="23">
        <f t="shared" si="48"/>
        <v>7.3776287817537138</v>
      </c>
      <c r="I1238" s="23">
        <f t="shared" si="49"/>
        <v>5.8721214229907854</v>
      </c>
      <c r="J1238" s="23">
        <f t="shared" si="50"/>
        <v>13.501195625191601</v>
      </c>
      <c r="K1238" s="1">
        <f t="shared" si="55"/>
        <v>182.28228330969282</v>
      </c>
      <c r="L1238" s="7">
        <f t="shared" si="51"/>
        <v>7.2526561801155198</v>
      </c>
    </row>
    <row r="1239" spans="1:12">
      <c r="A1239">
        <v>22130</v>
      </c>
      <c r="B1239" t="s">
        <v>439</v>
      </c>
      <c r="C1239" t="s">
        <v>441</v>
      </c>
      <c r="D1239" s="6">
        <f t="shared" si="52"/>
        <v>160.65923438870311</v>
      </c>
      <c r="E1239" s="6">
        <f t="shared" si="53"/>
        <v>35.263312370597404</v>
      </c>
      <c r="F1239" s="6">
        <f t="shared" si="54"/>
        <v>125.39592201810571</v>
      </c>
      <c r="H1239" s="23">
        <f t="shared" si="48"/>
        <v>7.3818706583150817</v>
      </c>
      <c r="I1239" s="23">
        <f t="shared" si="49"/>
        <v>5.865428206861754</v>
      </c>
      <c r="J1239" s="23">
        <f t="shared" si="50"/>
        <v>13.559625557657041</v>
      </c>
      <c r="K1239" s="1">
        <f t="shared" si="55"/>
        <v>183.86344526386603</v>
      </c>
      <c r="L1239" s="7">
        <f t="shared" si="51"/>
        <v>7.3205401984525134</v>
      </c>
    </row>
    <row r="1240" spans="1:12">
      <c r="A1240">
        <v>22203</v>
      </c>
      <c r="B1240" t="s">
        <v>439</v>
      </c>
      <c r="C1240" t="s">
        <v>442</v>
      </c>
      <c r="D1240" s="6">
        <f t="shared" si="52"/>
        <v>162.5981088035546</v>
      </c>
      <c r="E1240" s="6">
        <f t="shared" si="53"/>
        <v>32.59510585544416</v>
      </c>
      <c r="F1240" s="6">
        <f t="shared" si="54"/>
        <v>130.00300294811043</v>
      </c>
      <c r="H1240" s="23">
        <f t="shared" si="48"/>
        <v>7.393866659065667</v>
      </c>
      <c r="I1240" s="23">
        <f t="shared" si="49"/>
        <v>5.7867472429628872</v>
      </c>
      <c r="J1240" s="23">
        <f t="shared" si="50"/>
        <v>12.270722098014636</v>
      </c>
      <c r="K1240" s="1">
        <f t="shared" si="55"/>
        <v>150.57062080670471</v>
      </c>
      <c r="L1240" s="7">
        <f t="shared" si="51"/>
        <v>5.2317501222759235</v>
      </c>
    </row>
    <row r="1241" spans="1:12">
      <c r="A1241">
        <v>22205</v>
      </c>
      <c r="B1241" t="s">
        <v>439</v>
      </c>
      <c r="C1241" t="s">
        <v>443</v>
      </c>
      <c r="D1241" s="6">
        <f t="shared" si="52"/>
        <v>145.60329288625417</v>
      </c>
      <c r="E1241" s="6">
        <f t="shared" si="53"/>
        <v>51.897851055946646</v>
      </c>
      <c r="F1241" s="6">
        <f t="shared" si="54"/>
        <v>93.705441830307521</v>
      </c>
      <c r="H1241" s="23">
        <f t="shared" si="48"/>
        <v>7.2834708444779146</v>
      </c>
      <c r="I1241" s="23">
        <f t="shared" si="49"/>
        <v>6.2518624768355684</v>
      </c>
      <c r="J1241" s="23">
        <f t="shared" si="50"/>
        <v>10.673225335257786</v>
      </c>
      <c r="K1241" s="1">
        <f t="shared" si="55"/>
        <v>113.91773905718868</v>
      </c>
      <c r="L1241" s="7">
        <f t="shared" si="51"/>
        <v>4.1208241950264792</v>
      </c>
    </row>
    <row r="1242" spans="1:12">
      <c r="A1242">
        <v>22206</v>
      </c>
      <c r="B1242" t="s">
        <v>439</v>
      </c>
      <c r="C1242" t="s">
        <v>444</v>
      </c>
      <c r="D1242" s="6">
        <f t="shared" si="52"/>
        <v>164.39612410794035</v>
      </c>
      <c r="E1242" s="6">
        <f t="shared" si="53"/>
        <v>28.699303494257435</v>
      </c>
      <c r="F1242" s="6">
        <f t="shared" si="54"/>
        <v>135.69682061368292</v>
      </c>
      <c r="H1242" s="23">
        <f t="shared" si="48"/>
        <v>7.4048639993524432</v>
      </c>
      <c r="I1242" s="23">
        <f t="shared" si="49"/>
        <v>5.6594579469723643</v>
      </c>
      <c r="J1242" s="23">
        <f t="shared" si="50"/>
        <v>11.615833976922502</v>
      </c>
      <c r="K1242" s="1">
        <f t="shared" si="55"/>
        <v>134.92759897942724</v>
      </c>
      <c r="L1242" s="7">
        <f t="shared" si="51"/>
        <v>4.1292289640756028</v>
      </c>
    </row>
    <row r="1243" spans="1:12">
      <c r="A1243">
        <v>22207</v>
      </c>
      <c r="B1243" t="s">
        <v>439</v>
      </c>
      <c r="C1243" t="s">
        <v>445</v>
      </c>
      <c r="D1243" s="6">
        <f t="shared" si="52"/>
        <v>148.83387425920768</v>
      </c>
      <c r="E1243" s="6">
        <f t="shared" si="53"/>
        <v>28.08322100649864</v>
      </c>
      <c r="F1243" s="6">
        <f t="shared" si="54"/>
        <v>120.75065325270904</v>
      </c>
      <c r="H1243" s="23">
        <f t="shared" si="48"/>
        <v>7.3054158390762503</v>
      </c>
      <c r="I1243" s="23">
        <f t="shared" si="49"/>
        <v>5.6377573737818132</v>
      </c>
      <c r="J1243" s="23">
        <f t="shared" si="50"/>
        <v>11.796576925407859</v>
      </c>
      <c r="K1243" s="1">
        <f t="shared" si="55"/>
        <v>139.15922715706512</v>
      </c>
      <c r="L1243" s="7">
        <f t="shared" si="51"/>
        <v>5.9635536363471431</v>
      </c>
    </row>
    <row r="1244" spans="1:12">
      <c r="A1244">
        <v>22208</v>
      </c>
      <c r="B1244" t="s">
        <v>439</v>
      </c>
      <c r="C1244" t="s">
        <v>446</v>
      </c>
      <c r="D1244" s="6">
        <f t="shared" si="52"/>
        <v>130.80534068499213</v>
      </c>
      <c r="E1244" s="6">
        <f t="shared" si="53"/>
        <v>30.621525066741793</v>
      </c>
      <c r="F1244" s="6">
        <f t="shared" si="54"/>
        <v>100.18381561825034</v>
      </c>
      <c r="H1244" s="23">
        <f t="shared" si="48"/>
        <v>7.1762953621086005</v>
      </c>
      <c r="I1244" s="23">
        <f t="shared" si="49"/>
        <v>5.7242882882126152</v>
      </c>
      <c r="J1244" s="23">
        <f t="shared" si="50"/>
        <v>11.219104588559038</v>
      </c>
      <c r="K1244" s="1">
        <f t="shared" si="55"/>
        <v>125.86830776902646</v>
      </c>
      <c r="L1244" s="7">
        <f t="shared" si="51"/>
        <v>4.821329403527856</v>
      </c>
    </row>
    <row r="1245" spans="1:12">
      <c r="A1245">
        <v>22209</v>
      </c>
      <c r="B1245" t="s">
        <v>439</v>
      </c>
      <c r="C1245" t="s">
        <v>447</v>
      </c>
      <c r="D1245" s="6">
        <f t="shared" si="52"/>
        <v>148.81001872749101</v>
      </c>
      <c r="E1245" s="6">
        <f t="shared" si="53"/>
        <v>34.844274669867943</v>
      </c>
      <c r="F1245" s="6">
        <f t="shared" si="54"/>
        <v>113.96574405762307</v>
      </c>
      <c r="H1245" s="23">
        <f t="shared" si="48"/>
        <v>7.3052555432843338</v>
      </c>
      <c r="I1245" s="23">
        <f t="shared" si="49"/>
        <v>5.8534739317651026</v>
      </c>
      <c r="J1245" s="23">
        <f t="shared" si="50"/>
        <v>11.553347379469145</v>
      </c>
      <c r="K1245" s="1">
        <f t="shared" si="55"/>
        <v>133.47983567068655</v>
      </c>
      <c r="L1245" s="7">
        <f t="shared" si="51"/>
        <v>5.7553623946293806</v>
      </c>
    </row>
    <row r="1246" spans="1:12">
      <c r="A1246">
        <v>22210</v>
      </c>
      <c r="B1246" t="s">
        <v>439</v>
      </c>
      <c r="C1246" t="s">
        <v>448</v>
      </c>
      <c r="D1246" s="6">
        <f t="shared" si="52"/>
        <v>164.38405692271405</v>
      </c>
      <c r="E1246" s="6">
        <f t="shared" si="53"/>
        <v>29.798269911156535</v>
      </c>
      <c r="F1246" s="6">
        <f t="shared" si="54"/>
        <v>134.58578701155753</v>
      </c>
      <c r="H1246" s="23">
        <f t="shared" si="48"/>
        <v>7.4047905935577631</v>
      </c>
      <c r="I1246" s="23">
        <f t="shared" si="49"/>
        <v>5.6970354281474513</v>
      </c>
      <c r="J1246" s="23">
        <f t="shared" si="50"/>
        <v>12.446584491005476</v>
      </c>
      <c r="K1246" s="1">
        <f t="shared" si="55"/>
        <v>154.91746549173803</v>
      </c>
      <c r="L1246" s="7">
        <f t="shared" si="51"/>
        <v>5.5013398398660245</v>
      </c>
    </row>
    <row r="1247" spans="1:12">
      <c r="A1247">
        <v>22211</v>
      </c>
      <c r="B1247" t="s">
        <v>439</v>
      </c>
      <c r="C1247" t="s">
        <v>449</v>
      </c>
      <c r="D1247" s="6">
        <f t="shared" si="52"/>
        <v>157.00250956704207</v>
      </c>
      <c r="E1247" s="6">
        <f t="shared" si="53"/>
        <v>30.940305902758826</v>
      </c>
      <c r="F1247" s="6">
        <f t="shared" si="54"/>
        <v>126.06220366428325</v>
      </c>
      <c r="H1247" s="23">
        <f t="shared" si="48"/>
        <v>7.3588468827180558</v>
      </c>
      <c r="I1247" s="23">
        <f t="shared" si="49"/>
        <v>5.7346448250570852</v>
      </c>
      <c r="J1247" s="23">
        <f t="shared" si="50"/>
        <v>12.013027799227464</v>
      </c>
      <c r="K1247" s="1">
        <f t="shared" si="55"/>
        <v>144.31283690501184</v>
      </c>
      <c r="L1247" s="7">
        <f t="shared" si="51"/>
        <v>5.1003541137641255</v>
      </c>
    </row>
    <row r="1248" spans="1:12">
      <c r="A1248">
        <v>22212</v>
      </c>
      <c r="B1248" t="s">
        <v>439</v>
      </c>
      <c r="C1248" t="s">
        <v>450</v>
      </c>
      <c r="D1248" s="6">
        <f t="shared" si="52"/>
        <v>152.32207740110212</v>
      </c>
      <c r="E1248" s="6">
        <f t="shared" si="53"/>
        <v>31.87411236461141</v>
      </c>
      <c r="F1248" s="6">
        <f t="shared" si="54"/>
        <v>120.44796503649071</v>
      </c>
      <c r="H1248" s="23">
        <f t="shared" si="48"/>
        <v>7.3285823023441914</v>
      </c>
      <c r="I1248" s="23">
        <f t="shared" si="49"/>
        <v>5.7643792487001502</v>
      </c>
      <c r="J1248" s="23">
        <f t="shared" si="50"/>
        <v>11.864222976400304</v>
      </c>
      <c r="K1248" s="1">
        <f t="shared" si="55"/>
        <v>140.7597868337449</v>
      </c>
      <c r="L1248" s="7">
        <f t="shared" si="51"/>
        <v>4.2563216782988231</v>
      </c>
    </row>
    <row r="1249" spans="1:12">
      <c r="A1249">
        <v>22213</v>
      </c>
      <c r="B1249" t="s">
        <v>439</v>
      </c>
      <c r="C1249" t="s">
        <v>451</v>
      </c>
      <c r="D1249" s="6">
        <f t="shared" si="52"/>
        <v>155.75078041592772</v>
      </c>
      <c r="E1249" s="6">
        <f t="shared" si="53"/>
        <v>37.60038116413881</v>
      </c>
      <c r="F1249" s="6">
        <f t="shared" si="54"/>
        <v>118.15039925178891</v>
      </c>
      <c r="H1249" s="23">
        <f t="shared" si="48"/>
        <v>7.3508422613452202</v>
      </c>
      <c r="I1249" s="23">
        <f t="shared" si="49"/>
        <v>5.9295992806826296</v>
      </c>
      <c r="J1249" s="23">
        <f t="shared" si="50"/>
        <v>11.638120960342066</v>
      </c>
      <c r="K1249" s="1">
        <f t="shared" si="55"/>
        <v>135.44585948755335</v>
      </c>
      <c r="L1249" s="7">
        <f t="shared" si="51"/>
        <v>5.5821043630309326</v>
      </c>
    </row>
    <row r="1250" spans="1:12">
      <c r="A1250">
        <v>22214</v>
      </c>
      <c r="B1250" t="s">
        <v>439</v>
      </c>
      <c r="C1250" t="s">
        <v>452</v>
      </c>
      <c r="D1250" s="6">
        <f t="shared" si="52"/>
        <v>154.96429041103556</v>
      </c>
      <c r="E1250" s="6">
        <f t="shared" si="53"/>
        <v>31.906081591538658</v>
      </c>
      <c r="F1250" s="6">
        <f t="shared" si="54"/>
        <v>123.05820881949691</v>
      </c>
      <c r="H1250" s="23">
        <f t="shared" si="48"/>
        <v>7.3457797989257871</v>
      </c>
      <c r="I1250" s="23">
        <f t="shared" si="49"/>
        <v>5.7653817301170793</v>
      </c>
      <c r="J1250" s="23">
        <f t="shared" si="50"/>
        <v>11.870292169587362</v>
      </c>
      <c r="K1250" s="1">
        <f t="shared" si="55"/>
        <v>140.90383619136705</v>
      </c>
      <c r="L1250" s="7">
        <f t="shared" si="51"/>
        <v>5.2680127862831814</v>
      </c>
    </row>
    <row r="1251" spans="1:12">
      <c r="A1251">
        <v>22215</v>
      </c>
      <c r="B1251" t="s">
        <v>439</v>
      </c>
      <c r="C1251" t="s">
        <v>453</v>
      </c>
      <c r="D1251" s="6">
        <f t="shared" si="52"/>
        <v>168.40587681434107</v>
      </c>
      <c r="E1251" s="6">
        <f t="shared" si="53"/>
        <v>36.582907592413697</v>
      </c>
      <c r="F1251" s="6">
        <f t="shared" si="54"/>
        <v>131.82296922192737</v>
      </c>
      <c r="H1251" s="23">
        <f t="shared" si="48"/>
        <v>7.4289620921407469</v>
      </c>
      <c r="I1251" s="23">
        <f t="shared" si="49"/>
        <v>5.9021662186484987</v>
      </c>
      <c r="J1251" s="23">
        <f t="shared" si="50"/>
        <v>11.311775765915282</v>
      </c>
      <c r="K1251" s="1">
        <f t="shared" si="55"/>
        <v>127.95627097834827</v>
      </c>
      <c r="L1251" s="7">
        <f t="shared" si="51"/>
        <v>5.2711003202544839</v>
      </c>
    </row>
    <row r="1252" spans="1:12">
      <c r="A1252">
        <v>22216</v>
      </c>
      <c r="B1252" t="s">
        <v>439</v>
      </c>
      <c r="C1252" t="s">
        <v>454</v>
      </c>
      <c r="D1252" s="6">
        <f t="shared" si="52"/>
        <v>149.8452035869162</v>
      </c>
      <c r="E1252" s="6">
        <f t="shared" si="53"/>
        <v>37.60813196372149</v>
      </c>
      <c r="F1252" s="6">
        <f t="shared" si="54"/>
        <v>112.23707162319471</v>
      </c>
      <c r="H1252" s="23">
        <f t="shared" si="48"/>
        <v>7.3121878781491274</v>
      </c>
      <c r="I1252" s="23">
        <f t="shared" si="49"/>
        <v>5.9298053956365822</v>
      </c>
      <c r="J1252" s="23">
        <f t="shared" si="50"/>
        <v>11.266679598372296</v>
      </c>
      <c r="K1252" s="1">
        <f t="shared" si="55"/>
        <v>126.93806917237852</v>
      </c>
      <c r="L1252" s="7">
        <f t="shared" si="51"/>
        <v>4.6873030155266138</v>
      </c>
    </row>
    <row r="1253" spans="1:12">
      <c r="A1253">
        <v>22219</v>
      </c>
      <c r="B1253" t="s">
        <v>439</v>
      </c>
      <c r="C1253" t="s">
        <v>455</v>
      </c>
      <c r="D1253" s="6">
        <f t="shared" si="52"/>
        <v>123.52231801457326</v>
      </c>
      <c r="E1253" s="6">
        <f t="shared" si="53"/>
        <v>43.261979655147535</v>
      </c>
      <c r="F1253" s="6">
        <f t="shared" si="54"/>
        <v>80.260338359425731</v>
      </c>
      <c r="H1253" s="23">
        <f t="shared" si="48"/>
        <v>7.1190069454041192</v>
      </c>
      <c r="I1253" s="23">
        <f t="shared" si="49"/>
        <v>6.0698592742645117</v>
      </c>
      <c r="J1253" s="23">
        <f t="shared" si="50"/>
        <v>10.229981600773298</v>
      </c>
      <c r="K1253" s="1">
        <f t="shared" si="55"/>
        <v>104.65252355216022</v>
      </c>
      <c r="L1253" s="7">
        <f t="shared" si="51"/>
        <v>4.6510991178764911</v>
      </c>
    </row>
    <row r="1254" spans="1:12">
      <c r="A1254">
        <v>22220</v>
      </c>
      <c r="B1254" t="s">
        <v>439</v>
      </c>
      <c r="C1254" t="s">
        <v>456</v>
      </c>
      <c r="D1254" s="6">
        <f t="shared" si="52"/>
        <v>168.1578654903758</v>
      </c>
      <c r="E1254" s="6">
        <f t="shared" si="53"/>
        <v>32.761717079132296</v>
      </c>
      <c r="F1254" s="6">
        <f t="shared" si="54"/>
        <v>135.3961484112435</v>
      </c>
      <c r="H1254" s="23">
        <f t="shared" si="48"/>
        <v>7.4274883067165778</v>
      </c>
      <c r="I1254" s="23">
        <f t="shared" si="49"/>
        <v>5.7918457644982819</v>
      </c>
      <c r="J1254" s="23">
        <f t="shared" si="50"/>
        <v>10.866050996740961</v>
      </c>
      <c r="K1254" s="1">
        <f t="shared" si="55"/>
        <v>118.07106426377524</v>
      </c>
      <c r="L1254" s="7">
        <f t="shared" si="51"/>
        <v>4.9300757862378388</v>
      </c>
    </row>
    <row r="1255" spans="1:12">
      <c r="A1255">
        <v>22221</v>
      </c>
      <c r="B1255" t="s">
        <v>439</v>
      </c>
      <c r="C1255" t="s">
        <v>457</v>
      </c>
      <c r="D1255" s="6">
        <f t="shared" si="52"/>
        <v>163.21695929161666</v>
      </c>
      <c r="E1255" s="6">
        <f t="shared" si="53"/>
        <v>37.55175321493148</v>
      </c>
      <c r="F1255" s="6">
        <f t="shared" si="54"/>
        <v>125.66520607668518</v>
      </c>
      <c r="H1255" s="23">
        <f t="shared" si="48"/>
        <v>7.3976654473530745</v>
      </c>
      <c r="I1255" s="23">
        <f t="shared" si="49"/>
        <v>5.9283051602588852</v>
      </c>
      <c r="J1255" s="23">
        <f t="shared" si="50"/>
        <v>10.988288231867655</v>
      </c>
      <c r="K1255" s="1">
        <f t="shared" si="55"/>
        <v>120.74247826660118</v>
      </c>
      <c r="L1255" s="7">
        <f t="shared" si="51"/>
        <v>4.4618770161616155</v>
      </c>
    </row>
    <row r="1256" spans="1:12">
      <c r="A1256">
        <v>22222</v>
      </c>
      <c r="B1256" t="s">
        <v>439</v>
      </c>
      <c r="C1256" t="s">
        <v>458</v>
      </c>
      <c r="D1256" s="6">
        <f t="shared" si="52"/>
        <v>129.31812464413272</v>
      </c>
      <c r="E1256" s="6">
        <f t="shared" si="53"/>
        <v>45.497662922511516</v>
      </c>
      <c r="F1256" s="6">
        <f t="shared" si="54"/>
        <v>83.8204617216212</v>
      </c>
      <c r="H1256" s="23">
        <f t="shared" si="48"/>
        <v>7.1648605440768787</v>
      </c>
      <c r="I1256" s="23">
        <f t="shared" si="49"/>
        <v>6.1202460532913516</v>
      </c>
      <c r="J1256" s="23">
        <f t="shared" si="50"/>
        <v>10.561991527152498</v>
      </c>
      <c r="K1256" s="1">
        <f t="shared" si="55"/>
        <v>111.55566501964117</v>
      </c>
      <c r="L1256" s="7">
        <f t="shared" si="51"/>
        <v>5.897071446657808</v>
      </c>
    </row>
    <row r="1257" spans="1:12">
      <c r="A1257">
        <v>22223</v>
      </c>
      <c r="B1257" t="s">
        <v>439</v>
      </c>
      <c r="C1257" t="s">
        <v>459</v>
      </c>
      <c r="D1257" s="6">
        <f t="shared" si="52"/>
        <v>149.71759665148903</v>
      </c>
      <c r="E1257" s="6">
        <f t="shared" si="53"/>
        <v>47.219417969965214</v>
      </c>
      <c r="F1257" s="6">
        <f t="shared" si="54"/>
        <v>102.49817868152383</v>
      </c>
      <c r="H1257" s="23">
        <f t="shared" si="48"/>
        <v>7.3113359236137576</v>
      </c>
      <c r="I1257" s="23">
        <f t="shared" si="49"/>
        <v>6.1573902986534916</v>
      </c>
      <c r="J1257" s="23">
        <f t="shared" si="50"/>
        <v>10.473308235808691</v>
      </c>
      <c r="K1257" s="1">
        <f t="shared" si="55"/>
        <v>109.69018540225815</v>
      </c>
      <c r="L1257" s="7">
        <f t="shared" si="51"/>
        <v>4.187531276948218</v>
      </c>
    </row>
    <row r="1258" spans="1:12">
      <c r="A1258">
        <v>22224</v>
      </c>
      <c r="B1258" t="s">
        <v>439</v>
      </c>
      <c r="C1258" t="s">
        <v>460</v>
      </c>
      <c r="D1258" s="6">
        <f t="shared" si="52"/>
        <v>152.03607935219117</v>
      </c>
      <c r="E1258" s="6">
        <f t="shared" si="53"/>
        <v>39.029100923873685</v>
      </c>
      <c r="F1258" s="6">
        <f t="shared" si="54"/>
        <v>113.00697842831748</v>
      </c>
      <c r="H1258" s="23">
        <f t="shared" si="48"/>
        <v>7.3267029498330594</v>
      </c>
      <c r="I1258" s="23">
        <f t="shared" si="49"/>
        <v>5.9668926384068666</v>
      </c>
      <c r="J1258" s="23">
        <f t="shared" si="50"/>
        <v>10.726982939755574</v>
      </c>
      <c r="K1258" s="1">
        <f t="shared" si="55"/>
        <v>115.06816298980715</v>
      </c>
      <c r="L1258" s="7">
        <f t="shared" si="51"/>
        <v>4.5458447199032763</v>
      </c>
    </row>
    <row r="1259" spans="1:12">
      <c r="A1259">
        <v>22225</v>
      </c>
      <c r="B1259" t="s">
        <v>439</v>
      </c>
      <c r="C1259" t="s">
        <v>461</v>
      </c>
      <c r="D1259" s="6">
        <f t="shared" si="52"/>
        <v>146.32725477417699</v>
      </c>
      <c r="E1259" s="6">
        <f t="shared" si="53"/>
        <v>32.2293974761538</v>
      </c>
      <c r="F1259" s="6">
        <f t="shared" si="54"/>
        <v>114.0978572980232</v>
      </c>
      <c r="H1259" s="23">
        <f t="shared" si="48"/>
        <v>7.2884306774097025</v>
      </c>
      <c r="I1259" s="23">
        <f t="shared" si="49"/>
        <v>5.7754640941431976</v>
      </c>
      <c r="J1259" s="23">
        <f t="shared" si="50"/>
        <v>10.832437813357037</v>
      </c>
      <c r="K1259" s="1">
        <f t="shared" si="55"/>
        <v>117.34170898024739</v>
      </c>
      <c r="L1259" s="7">
        <f t="shared" si="51"/>
        <v>4.5508195912380103</v>
      </c>
    </row>
    <row r="1260" spans="1:12">
      <c r="A1260">
        <v>22226</v>
      </c>
      <c r="B1260" t="s">
        <v>439</v>
      </c>
      <c r="C1260" t="s">
        <v>462</v>
      </c>
      <c r="D1260" s="6">
        <f t="shared" si="52"/>
        <v>142.4583584409603</v>
      </c>
      <c r="E1260" s="6">
        <f t="shared" si="53"/>
        <v>33.794317680247175</v>
      </c>
      <c r="F1260" s="6">
        <f t="shared" si="54"/>
        <v>108.66404076071312</v>
      </c>
      <c r="H1260" s="23">
        <f t="shared" si="48"/>
        <v>7.2616348285307932</v>
      </c>
      <c r="I1260" s="23">
        <f t="shared" si="49"/>
        <v>5.8228777653809267</v>
      </c>
      <c r="J1260" s="23">
        <f t="shared" si="50"/>
        <v>10.861092957544496</v>
      </c>
      <c r="K1260" s="1">
        <f t="shared" si="55"/>
        <v>117.96334023242265</v>
      </c>
      <c r="L1260" s="7">
        <f t="shared" si="51"/>
        <v>4.7156376390140622</v>
      </c>
    </row>
    <row r="1261" spans="1:12">
      <c r="A1261">
        <v>23100</v>
      </c>
      <c r="B1261" t="s">
        <v>463</v>
      </c>
      <c r="C1261" t="s">
        <v>464</v>
      </c>
      <c r="D1261" s="6">
        <f t="shared" si="52"/>
        <v>180.58300407950739</v>
      </c>
      <c r="E1261" s="6">
        <f t="shared" si="53"/>
        <v>50.124717529624768</v>
      </c>
      <c r="F1261" s="6">
        <f t="shared" si="54"/>
        <v>130.45828654988262</v>
      </c>
      <c r="H1261" s="23">
        <f t="shared" si="48"/>
        <v>7.4987756214615953</v>
      </c>
      <c r="I1261" s="23">
        <f t="shared" si="49"/>
        <v>6.2170993432856942</v>
      </c>
      <c r="J1261" s="23">
        <f t="shared" si="50"/>
        <v>14.559783743919747</v>
      </c>
      <c r="K1261" s="1">
        <f t="shared" si="55"/>
        <v>211.98730266970972</v>
      </c>
      <c r="L1261" s="7">
        <f t="shared" si="51"/>
        <v>5.7882155306310308</v>
      </c>
    </row>
    <row r="1262" spans="1:12">
      <c r="A1262">
        <v>23201</v>
      </c>
      <c r="B1262" t="s">
        <v>463</v>
      </c>
      <c r="C1262" t="s">
        <v>465</v>
      </c>
      <c r="D1262" s="6">
        <f t="shared" si="52"/>
        <v>159.01611520296862</v>
      </c>
      <c r="E1262" s="6">
        <f t="shared" si="53"/>
        <v>30.051995389632292</v>
      </c>
      <c r="F1262" s="6">
        <f t="shared" si="54"/>
        <v>128.96411981333634</v>
      </c>
      <c r="H1262" s="23">
        <f t="shared" si="48"/>
        <v>7.3715906435561509</v>
      </c>
      <c r="I1262" s="23">
        <f t="shared" si="49"/>
        <v>5.7055141540879406</v>
      </c>
      <c r="J1262" s="23">
        <f t="shared" si="50"/>
        <v>12.781899183513577</v>
      </c>
      <c r="K1262" s="1">
        <f t="shared" si="55"/>
        <v>163.37694673750505</v>
      </c>
      <c r="L1262" s="7">
        <f t="shared" si="51"/>
        <v>5.5658605051589305</v>
      </c>
    </row>
    <row r="1263" spans="1:12">
      <c r="A1263">
        <v>23202</v>
      </c>
      <c r="B1263" t="s">
        <v>463</v>
      </c>
      <c r="C1263" t="s">
        <v>466</v>
      </c>
      <c r="D1263" s="6">
        <f t="shared" si="52"/>
        <v>171.81869710503392</v>
      </c>
      <c r="E1263" s="6">
        <f t="shared" si="53"/>
        <v>27.64891930394959</v>
      </c>
      <c r="F1263" s="6">
        <f t="shared" si="54"/>
        <v>144.16977780108434</v>
      </c>
      <c r="H1263" s="23">
        <f t="shared" si="48"/>
        <v>7.4490249272688729</v>
      </c>
      <c r="I1263" s="23">
        <f t="shared" si="49"/>
        <v>5.6221717353504408</v>
      </c>
      <c r="J1263" s="23">
        <f t="shared" si="50"/>
        <v>12.746217236954452</v>
      </c>
      <c r="K1263" s="1">
        <f t="shared" si="55"/>
        <v>162.4660538516348</v>
      </c>
      <c r="L1263" s="7">
        <f t="shared" si="51"/>
        <v>5.959044655851871</v>
      </c>
    </row>
    <row r="1264" spans="1:12">
      <c r="A1264">
        <v>23203</v>
      </c>
      <c r="B1264" t="s">
        <v>463</v>
      </c>
      <c r="C1264" t="s">
        <v>467</v>
      </c>
      <c r="D1264" s="6">
        <f t="shared" si="52"/>
        <v>144.8676465682025</v>
      </c>
      <c r="E1264" s="6">
        <f t="shared" si="53"/>
        <v>24.458293658715334</v>
      </c>
      <c r="F1264" s="6">
        <f t="shared" si="54"/>
        <v>120.40935290948717</v>
      </c>
      <c r="H1264" s="23">
        <f t="shared" si="48"/>
        <v>7.2784056362869336</v>
      </c>
      <c r="I1264" s="23">
        <f t="shared" si="49"/>
        <v>5.4995544603419919</v>
      </c>
      <c r="J1264" s="23">
        <f t="shared" si="50"/>
        <v>12.80952211686609</v>
      </c>
      <c r="K1264" s="1">
        <f t="shared" si="55"/>
        <v>164.0838568624815</v>
      </c>
      <c r="L1264" s="7">
        <f t="shared" si="51"/>
        <v>4.7354086629118211</v>
      </c>
    </row>
    <row r="1265" spans="1:12">
      <c r="A1265">
        <v>23204</v>
      </c>
      <c r="B1265" t="s">
        <v>463</v>
      </c>
      <c r="C1265" t="s">
        <v>468</v>
      </c>
      <c r="D1265" s="6">
        <f t="shared" si="52"/>
        <v>159.56835675868652</v>
      </c>
      <c r="E1265" s="6">
        <f t="shared" si="53"/>
        <v>25.080238884275392</v>
      </c>
      <c r="F1265" s="6">
        <f t="shared" si="54"/>
        <v>134.48811787441113</v>
      </c>
      <c r="H1265" s="23">
        <f t="shared" si="48"/>
        <v>7.375057492429451</v>
      </c>
      <c r="I1265" s="23">
        <f t="shared" si="49"/>
        <v>5.5246653336047675</v>
      </c>
      <c r="J1265" s="23">
        <f t="shared" si="50"/>
        <v>11.766396455088035</v>
      </c>
      <c r="K1265" s="1">
        <f t="shared" si="55"/>
        <v>138.44808553830828</v>
      </c>
      <c r="L1265" s="7">
        <f t="shared" si="51"/>
        <v>4.7150106516676233</v>
      </c>
    </row>
    <row r="1266" spans="1:12">
      <c r="A1266">
        <v>23205</v>
      </c>
      <c r="B1266" t="s">
        <v>463</v>
      </c>
      <c r="C1266" t="s">
        <v>469</v>
      </c>
      <c r="D1266" s="6">
        <f t="shared" si="52"/>
        <v>163.32967936124578</v>
      </c>
      <c r="E1266" s="6">
        <f t="shared" si="53"/>
        <v>30.305691833534599</v>
      </c>
      <c r="F1266" s="6">
        <f t="shared" si="54"/>
        <v>133.02398752771117</v>
      </c>
      <c r="H1266" s="23">
        <f t="shared" si="48"/>
        <v>7.3983558239226888</v>
      </c>
      <c r="I1266" s="23">
        <f t="shared" si="49"/>
        <v>5.7139206371594709</v>
      </c>
      <c r="J1266" s="23">
        <f t="shared" si="50"/>
        <v>11.616979127066806</v>
      </c>
      <c r="K1266" s="1">
        <f t="shared" si="55"/>
        <v>134.95420403870585</v>
      </c>
      <c r="L1266" s="7">
        <f t="shared" si="51"/>
        <v>3.8552409913291616</v>
      </c>
    </row>
    <row r="1267" spans="1:12">
      <c r="A1267">
        <v>23206</v>
      </c>
      <c r="B1267" t="s">
        <v>463</v>
      </c>
      <c r="C1267" t="s">
        <v>470</v>
      </c>
      <c r="D1267" s="6">
        <f t="shared" si="52"/>
        <v>172.08390029889355</v>
      </c>
      <c r="E1267" s="6">
        <f t="shared" si="53"/>
        <v>27.862667668804949</v>
      </c>
      <c r="F1267" s="6">
        <f t="shared" si="54"/>
        <v>144.22123263008859</v>
      </c>
      <c r="H1267" s="23">
        <f t="shared" si="48"/>
        <v>7.4505672433108705</v>
      </c>
      <c r="I1267" s="23">
        <f t="shared" si="49"/>
        <v>5.6298728094108501</v>
      </c>
      <c r="J1267" s="23">
        <f t="shared" si="50"/>
        <v>12.563939379005543</v>
      </c>
      <c r="K1267" s="1">
        <f t="shared" si="55"/>
        <v>157.85257271932619</v>
      </c>
      <c r="L1267" s="7">
        <f t="shared" si="51"/>
        <v>4.5294763416188912</v>
      </c>
    </row>
    <row r="1268" spans="1:12">
      <c r="A1268">
        <v>23207</v>
      </c>
      <c r="B1268" t="s">
        <v>463</v>
      </c>
      <c r="C1268" t="s">
        <v>471</v>
      </c>
      <c r="D1268" s="6">
        <f t="shared" si="52"/>
        <v>154.61124774290874</v>
      </c>
      <c r="E1268" s="6">
        <f t="shared" si="53"/>
        <v>30.640032227834791</v>
      </c>
      <c r="F1268" s="6">
        <f t="shared" si="54"/>
        <v>123.97121551507395</v>
      </c>
      <c r="H1268" s="23">
        <f t="shared" si="48"/>
        <v>7.34349898033605</v>
      </c>
      <c r="I1268" s="23">
        <f t="shared" si="49"/>
        <v>5.724892489688167</v>
      </c>
      <c r="J1268" s="23">
        <f t="shared" si="50"/>
        <v>12.072564109787288</v>
      </c>
      <c r="K1268" s="1">
        <f t="shared" si="55"/>
        <v>145.74680418492414</v>
      </c>
      <c r="L1268" s="7">
        <f t="shared" si="51"/>
        <v>5.0798503631177292</v>
      </c>
    </row>
    <row r="1269" spans="1:12">
      <c r="A1269">
        <v>23208</v>
      </c>
      <c r="B1269" t="s">
        <v>463</v>
      </c>
      <c r="C1269" t="s">
        <v>472</v>
      </c>
      <c r="D1269" s="6">
        <f t="shared" si="52"/>
        <v>147.23723935790545</v>
      </c>
      <c r="E1269" s="6">
        <f t="shared" si="53"/>
        <v>27.427629201026622</v>
      </c>
      <c r="F1269" s="6">
        <f t="shared" si="54"/>
        <v>119.80961015687883</v>
      </c>
      <c r="H1269" s="23">
        <f t="shared" ref="H1269:H1332" si="56">LN(AN452/D452)</f>
        <v>7.2946302520619506</v>
      </c>
      <c r="I1269" s="23">
        <f t="shared" ref="I1269:I1332" si="57">LN(V452/D452)</f>
        <v>5.6141359633305647</v>
      </c>
      <c r="J1269" s="23">
        <f t="shared" ref="J1269:J1332" si="58">LN(D452)</f>
        <v>11.095089148047066</v>
      </c>
      <c r="K1269" s="1">
        <f t="shared" si="55"/>
        <v>123.10100320311177</v>
      </c>
      <c r="L1269" s="7">
        <f t="shared" ref="L1269:L1332" si="59">LN(BE452)</f>
        <v>3.2220707157647199</v>
      </c>
    </row>
    <row r="1270" spans="1:12">
      <c r="A1270">
        <v>23209</v>
      </c>
      <c r="B1270" t="s">
        <v>463</v>
      </c>
      <c r="C1270" t="s">
        <v>473</v>
      </c>
      <c r="D1270" s="6">
        <f t="shared" ref="D1270:D1333" si="60">AN453/D453/10</f>
        <v>169.18631077273545</v>
      </c>
      <c r="E1270" s="6">
        <f t="shared" ref="E1270:E1333" si="61">V453/D453/10</f>
        <v>45.776007133864873</v>
      </c>
      <c r="F1270" s="6">
        <f t="shared" ref="F1270:F1333" si="62">D1270-E1270</f>
        <v>123.41030363887057</v>
      </c>
      <c r="H1270" s="23">
        <f t="shared" si="56"/>
        <v>7.433585631294644</v>
      </c>
      <c r="I1270" s="23">
        <f t="shared" si="57"/>
        <v>6.126345185144694</v>
      </c>
      <c r="J1270" s="23">
        <f t="shared" si="58"/>
        <v>11.108319987273946</v>
      </c>
      <c r="K1270" s="1">
        <f t="shared" ref="K1270:K1333" si="63">J1270^2</f>
        <v>123.39477293966983</v>
      </c>
      <c r="L1270" s="7">
        <f t="shared" si="59"/>
        <v>3.5796224681769866</v>
      </c>
    </row>
    <row r="1271" spans="1:12">
      <c r="A1271">
        <v>23210</v>
      </c>
      <c r="B1271" t="s">
        <v>463</v>
      </c>
      <c r="C1271" t="s">
        <v>474</v>
      </c>
      <c r="D1271" s="6">
        <f t="shared" si="60"/>
        <v>187.41509112495373</v>
      </c>
      <c r="E1271" s="6">
        <f t="shared" si="61"/>
        <v>32.65626387689651</v>
      </c>
      <c r="F1271" s="6">
        <f t="shared" si="62"/>
        <v>154.75882724805723</v>
      </c>
      <c r="H1271" s="23">
        <f t="shared" si="56"/>
        <v>7.5359109885046118</v>
      </c>
      <c r="I1271" s="23">
        <f t="shared" si="57"/>
        <v>5.7886217795315975</v>
      </c>
      <c r="J1271" s="23">
        <f t="shared" si="58"/>
        <v>11.773071887227488</v>
      </c>
      <c r="K1271" s="1">
        <f t="shared" si="63"/>
        <v>138.60522166182619</v>
      </c>
      <c r="L1271" s="7">
        <f t="shared" si="59"/>
        <v>3.9209827467996181</v>
      </c>
    </row>
    <row r="1272" spans="1:12">
      <c r="A1272">
        <v>23211</v>
      </c>
      <c r="B1272" t="s">
        <v>463</v>
      </c>
      <c r="C1272" t="s">
        <v>475</v>
      </c>
      <c r="D1272" s="6">
        <f t="shared" si="60"/>
        <v>189.64613760720243</v>
      </c>
      <c r="E1272" s="6">
        <f t="shared" si="61"/>
        <v>39.99254297799682</v>
      </c>
      <c r="F1272" s="6">
        <f t="shared" si="62"/>
        <v>149.6535946292056</v>
      </c>
      <c r="H1272" s="23">
        <f t="shared" si="56"/>
        <v>7.547744995022291</v>
      </c>
      <c r="I1272" s="23">
        <f t="shared" si="57"/>
        <v>5.9912781041784999</v>
      </c>
      <c r="J1272" s="23">
        <f t="shared" si="58"/>
        <v>12.864977699183898</v>
      </c>
      <c r="K1272" s="1">
        <f t="shared" si="63"/>
        <v>165.50765120049903</v>
      </c>
      <c r="L1272" s="7">
        <f t="shared" si="59"/>
        <v>6.8227092421729374</v>
      </c>
    </row>
    <row r="1273" spans="1:12">
      <c r="A1273">
        <v>23212</v>
      </c>
      <c r="B1273" t="s">
        <v>463</v>
      </c>
      <c r="C1273" t="s">
        <v>476</v>
      </c>
      <c r="D1273" s="6">
        <f t="shared" si="60"/>
        <v>174.93048884915189</v>
      </c>
      <c r="E1273" s="6">
        <f t="shared" si="61"/>
        <v>31.812841419954413</v>
      </c>
      <c r="F1273" s="6">
        <f t="shared" si="62"/>
        <v>143.11764742919746</v>
      </c>
      <c r="H1273" s="23">
        <f t="shared" si="56"/>
        <v>7.4669737814338566</v>
      </c>
      <c r="I1273" s="23">
        <f t="shared" si="57"/>
        <v>5.7624551195050957</v>
      </c>
      <c r="J1273" s="23">
        <f t="shared" si="58"/>
        <v>11.975539357242347</v>
      </c>
      <c r="K1273" s="1">
        <f t="shared" si="63"/>
        <v>143.41354289686046</v>
      </c>
      <c r="L1273" s="7">
        <f t="shared" si="59"/>
        <v>4.454463568563388</v>
      </c>
    </row>
    <row r="1274" spans="1:12">
      <c r="A1274">
        <v>23213</v>
      </c>
      <c r="B1274" t="s">
        <v>463</v>
      </c>
      <c r="C1274" t="s">
        <v>477</v>
      </c>
      <c r="D1274" s="6">
        <f t="shared" si="60"/>
        <v>164.29183818887549</v>
      </c>
      <c r="E1274" s="6">
        <f t="shared" si="61"/>
        <v>29.289187381632484</v>
      </c>
      <c r="F1274" s="6">
        <f t="shared" si="62"/>
        <v>135.00265080724301</v>
      </c>
      <c r="H1274" s="23">
        <f t="shared" si="56"/>
        <v>7.4042294405335829</v>
      </c>
      <c r="I1274" s="23">
        <f t="shared" si="57"/>
        <v>5.6798035095646435</v>
      </c>
      <c r="J1274" s="23">
        <f t="shared" si="58"/>
        <v>11.982860341852575</v>
      </c>
      <c r="K1274" s="1">
        <f t="shared" si="63"/>
        <v>143.58894197234321</v>
      </c>
      <c r="L1274" s="7">
        <f t="shared" si="59"/>
        <v>5.0772965606148057</v>
      </c>
    </row>
    <row r="1275" spans="1:12">
      <c r="A1275">
        <v>23214</v>
      </c>
      <c r="B1275" t="s">
        <v>463</v>
      </c>
      <c r="C1275" t="s">
        <v>478</v>
      </c>
      <c r="D1275" s="6">
        <f t="shared" si="60"/>
        <v>145.23583952919523</v>
      </c>
      <c r="E1275" s="6">
        <f t="shared" si="61"/>
        <v>31.381804751640793</v>
      </c>
      <c r="F1275" s="6">
        <f t="shared" si="62"/>
        <v>113.85403477755443</v>
      </c>
      <c r="H1275" s="23">
        <f t="shared" si="56"/>
        <v>7.2809439936410119</v>
      </c>
      <c r="I1275" s="23">
        <f t="shared" si="57"/>
        <v>5.7488133514443946</v>
      </c>
      <c r="J1275" s="23">
        <f t="shared" si="58"/>
        <v>11.321547018086019</v>
      </c>
      <c r="K1275" s="1">
        <f t="shared" si="63"/>
        <v>128.17742688273242</v>
      </c>
      <c r="L1275" s="7">
        <f t="shared" si="59"/>
        <v>4.0397123665690353</v>
      </c>
    </row>
    <row r="1276" spans="1:12">
      <c r="A1276">
        <v>23215</v>
      </c>
      <c r="B1276" t="s">
        <v>463</v>
      </c>
      <c r="C1276" t="s">
        <v>479</v>
      </c>
      <c r="D1276" s="6">
        <f t="shared" si="60"/>
        <v>161.09084240416468</v>
      </c>
      <c r="E1276" s="6">
        <f t="shared" si="61"/>
        <v>29.042654714512402</v>
      </c>
      <c r="F1276" s="6">
        <f t="shared" si="62"/>
        <v>132.04818768965228</v>
      </c>
      <c r="H1276" s="23">
        <f t="shared" si="56"/>
        <v>7.3845535373909836</v>
      </c>
      <c r="I1276" s="23">
        <f t="shared" si="57"/>
        <v>5.6713506945614673</v>
      </c>
      <c r="J1276" s="23">
        <f t="shared" si="58"/>
        <v>11.182224542232218</v>
      </c>
      <c r="K1276" s="1">
        <f t="shared" si="63"/>
        <v>125.04214571290053</v>
      </c>
      <c r="L1276" s="7">
        <f t="shared" si="59"/>
        <v>4.3170880335149704</v>
      </c>
    </row>
    <row r="1277" spans="1:12">
      <c r="A1277">
        <v>23216</v>
      </c>
      <c r="B1277" t="s">
        <v>463</v>
      </c>
      <c r="C1277" t="s">
        <v>480</v>
      </c>
      <c r="D1277" s="6">
        <f t="shared" si="60"/>
        <v>144.10391470963938</v>
      </c>
      <c r="E1277" s="6">
        <f t="shared" si="61"/>
        <v>36.376743637614226</v>
      </c>
      <c r="F1277" s="6">
        <f t="shared" si="62"/>
        <v>107.72717107202516</v>
      </c>
      <c r="H1277" s="23">
        <f t="shared" si="56"/>
        <v>7.2731197622484158</v>
      </c>
      <c r="I1277" s="23">
        <f t="shared" si="57"/>
        <v>5.8965147523915409</v>
      </c>
      <c r="J1277" s="23">
        <f t="shared" si="58"/>
        <v>10.837323463626031</v>
      </c>
      <c r="K1277" s="1">
        <f t="shared" si="63"/>
        <v>117.44757985525932</v>
      </c>
      <c r="L1277" s="7">
        <f t="shared" si="59"/>
        <v>4.0187226240872018</v>
      </c>
    </row>
    <row r="1278" spans="1:12">
      <c r="A1278">
        <v>23217</v>
      </c>
      <c r="B1278" t="s">
        <v>463</v>
      </c>
      <c r="C1278" t="s">
        <v>481</v>
      </c>
      <c r="D1278" s="6">
        <f t="shared" si="60"/>
        <v>153.54704414176712</v>
      </c>
      <c r="E1278" s="6">
        <f t="shared" si="61"/>
        <v>24.739265084911523</v>
      </c>
      <c r="F1278" s="6">
        <f t="shared" si="62"/>
        <v>128.80777905685559</v>
      </c>
      <c r="H1278" s="23">
        <f t="shared" si="56"/>
        <v>7.3365920895605674</v>
      </c>
      <c r="I1278" s="23">
        <f t="shared" si="57"/>
        <v>5.510976753976002</v>
      </c>
      <c r="J1278" s="23">
        <f t="shared" si="58"/>
        <v>11.494364266781965</v>
      </c>
      <c r="K1278" s="1">
        <f t="shared" si="63"/>
        <v>132.12040989747408</v>
      </c>
      <c r="L1278" s="7">
        <f t="shared" si="59"/>
        <v>3.4068480531709699</v>
      </c>
    </row>
    <row r="1279" spans="1:12">
      <c r="A1279">
        <v>23219</v>
      </c>
      <c r="B1279" t="s">
        <v>463</v>
      </c>
      <c r="C1279" t="s">
        <v>482</v>
      </c>
      <c r="D1279" s="6">
        <f t="shared" si="60"/>
        <v>173.09879481986479</v>
      </c>
      <c r="E1279" s="6">
        <f t="shared" si="61"/>
        <v>32.06929928402316</v>
      </c>
      <c r="F1279" s="6">
        <f t="shared" si="62"/>
        <v>141.02949553584165</v>
      </c>
      <c r="H1279" s="23">
        <f t="shared" si="56"/>
        <v>7.4564475928172795</v>
      </c>
      <c r="I1279" s="23">
        <f t="shared" si="57"/>
        <v>5.7704842568820798</v>
      </c>
      <c r="J1279" s="23">
        <f t="shared" si="58"/>
        <v>11.851024948335597</v>
      </c>
      <c r="K1279" s="1">
        <f t="shared" si="63"/>
        <v>140.44679232607274</v>
      </c>
      <c r="L1279" s="7">
        <f t="shared" si="59"/>
        <v>4.1402734941105006</v>
      </c>
    </row>
    <row r="1280" spans="1:12">
      <c r="A1280">
        <v>23220</v>
      </c>
      <c r="B1280" t="s">
        <v>463</v>
      </c>
      <c r="C1280" t="s">
        <v>483</v>
      </c>
      <c r="D1280" s="6">
        <f t="shared" si="60"/>
        <v>156.43099013637408</v>
      </c>
      <c r="E1280" s="6">
        <f t="shared" si="61"/>
        <v>29.003415641209681</v>
      </c>
      <c r="F1280" s="6">
        <f t="shared" si="62"/>
        <v>127.42757449516439</v>
      </c>
      <c r="H1280" s="23">
        <f t="shared" si="56"/>
        <v>7.3552000481288093</v>
      </c>
      <c r="I1280" s="23">
        <f t="shared" si="57"/>
        <v>5.6699986967762825</v>
      </c>
      <c r="J1280" s="23">
        <f t="shared" si="58"/>
        <v>11.814088756060595</v>
      </c>
      <c r="K1280" s="1">
        <f t="shared" si="63"/>
        <v>139.57269313607739</v>
      </c>
      <c r="L1280" s="7">
        <f t="shared" si="59"/>
        <v>4.3732381286408026</v>
      </c>
    </row>
    <row r="1281" spans="1:12">
      <c r="A1281">
        <v>23221</v>
      </c>
      <c r="B1281" t="s">
        <v>463</v>
      </c>
      <c r="C1281" t="s">
        <v>484</v>
      </c>
      <c r="D1281" s="6">
        <f t="shared" si="60"/>
        <v>137.4291689679296</v>
      </c>
      <c r="E1281" s="6">
        <f t="shared" si="61"/>
        <v>42.498543760815934</v>
      </c>
      <c r="F1281" s="6">
        <f t="shared" si="62"/>
        <v>94.930625207113664</v>
      </c>
      <c r="H1281" s="23">
        <f t="shared" si="56"/>
        <v>7.2256937425944745</v>
      </c>
      <c r="I1281" s="23">
        <f t="shared" si="57"/>
        <v>6.0520549038859874</v>
      </c>
      <c r="J1281" s="23">
        <f t="shared" si="58"/>
        <v>10.902610942703495</v>
      </c>
      <c r="K1281" s="1">
        <f t="shared" si="63"/>
        <v>118.86692536795799</v>
      </c>
      <c r="L1281" s="7">
        <f t="shared" si="59"/>
        <v>6.2126060957515188</v>
      </c>
    </row>
    <row r="1282" spans="1:12">
      <c r="A1282">
        <v>23222</v>
      </c>
      <c r="B1282" t="s">
        <v>463</v>
      </c>
      <c r="C1282" t="s">
        <v>485</v>
      </c>
      <c r="D1282" s="6">
        <f t="shared" si="60"/>
        <v>160.31624357827221</v>
      </c>
      <c r="E1282" s="6">
        <f t="shared" si="61"/>
        <v>36.230933877567438</v>
      </c>
      <c r="F1282" s="6">
        <f t="shared" si="62"/>
        <v>124.08530970070477</v>
      </c>
      <c r="H1282" s="23">
        <f t="shared" si="56"/>
        <v>7.3797334798417902</v>
      </c>
      <c r="I1282" s="23">
        <f t="shared" si="57"/>
        <v>5.8924983739300592</v>
      </c>
      <c r="J1282" s="23">
        <f t="shared" si="58"/>
        <v>11.507581209844453</v>
      </c>
      <c r="K1282" s="1">
        <f t="shared" si="63"/>
        <v>132.42442530116512</v>
      </c>
      <c r="L1282" s="7">
        <f t="shared" si="59"/>
        <v>3.7695373571313908</v>
      </c>
    </row>
    <row r="1283" spans="1:12">
      <c r="A1283">
        <v>23223</v>
      </c>
      <c r="B1283" t="s">
        <v>463</v>
      </c>
      <c r="C1283" t="s">
        <v>486</v>
      </c>
      <c r="D1283" s="6">
        <f t="shared" si="60"/>
        <v>180.63980803774899</v>
      </c>
      <c r="E1283" s="6">
        <f t="shared" si="61"/>
        <v>31.079784980830585</v>
      </c>
      <c r="F1283" s="6">
        <f t="shared" si="62"/>
        <v>149.5600230569184</v>
      </c>
      <c r="H1283" s="23">
        <f t="shared" si="56"/>
        <v>7.4990901307162954</v>
      </c>
      <c r="I1283" s="23">
        <f t="shared" si="57"/>
        <v>5.7391427002208673</v>
      </c>
      <c r="J1283" s="23">
        <f t="shared" si="58"/>
        <v>11.219868976180992</v>
      </c>
      <c r="K1283" s="1">
        <f t="shared" si="63"/>
        <v>125.88545984266869</v>
      </c>
      <c r="L1283" s="7">
        <f t="shared" si="59"/>
        <v>3.516904189374126</v>
      </c>
    </row>
    <row r="1284" spans="1:12">
      <c r="A1284">
        <v>23224</v>
      </c>
      <c r="B1284" t="s">
        <v>463</v>
      </c>
      <c r="C1284" t="s">
        <v>487</v>
      </c>
      <c r="D1284" s="6">
        <f t="shared" si="60"/>
        <v>161.58817395571367</v>
      </c>
      <c r="E1284" s="6">
        <f t="shared" si="61"/>
        <v>28.219521560449</v>
      </c>
      <c r="F1284" s="6">
        <f t="shared" si="62"/>
        <v>133.36865239526466</v>
      </c>
      <c r="H1284" s="23">
        <f t="shared" si="56"/>
        <v>7.3876360554360652</v>
      </c>
      <c r="I1284" s="23">
        <f t="shared" si="57"/>
        <v>5.6425990853575243</v>
      </c>
      <c r="J1284" s="23">
        <f t="shared" si="58"/>
        <v>11.308542331373754</v>
      </c>
      <c r="K1284" s="1">
        <f t="shared" si="63"/>
        <v>127.88312966047215</v>
      </c>
      <c r="L1284" s="7">
        <f t="shared" si="59"/>
        <v>3.8234103470715426</v>
      </c>
    </row>
    <row r="1285" spans="1:12">
      <c r="A1285">
        <v>23225</v>
      </c>
      <c r="B1285" t="s">
        <v>463</v>
      </c>
      <c r="C1285" t="s">
        <v>488</v>
      </c>
      <c r="D1285" s="6">
        <f t="shared" si="60"/>
        <v>180.95231058131941</v>
      </c>
      <c r="E1285" s="6">
        <f t="shared" si="61"/>
        <v>27.390597648595691</v>
      </c>
      <c r="F1285" s="6">
        <f t="shared" si="62"/>
        <v>153.56171293272371</v>
      </c>
      <c r="H1285" s="23">
        <f t="shared" si="56"/>
        <v>7.5008186120923153</v>
      </c>
      <c r="I1285" s="23">
        <f t="shared" si="57"/>
        <v>5.6127848959870121</v>
      </c>
      <c r="J1285" s="23">
        <f t="shared" si="58"/>
        <v>11.022555849771621</v>
      </c>
      <c r="K1285" s="1">
        <f t="shared" si="63"/>
        <v>121.49673746133458</v>
      </c>
      <c r="L1285" s="7">
        <f t="shared" si="59"/>
        <v>2.7936160894318567</v>
      </c>
    </row>
    <row r="1286" spans="1:12">
      <c r="A1286">
        <v>23226</v>
      </c>
      <c r="B1286" t="s">
        <v>463</v>
      </c>
      <c r="C1286" t="s">
        <v>489</v>
      </c>
      <c r="D1286" s="6">
        <f t="shared" si="60"/>
        <v>180.58057995204598</v>
      </c>
      <c r="E1286" s="6">
        <f t="shared" si="61"/>
        <v>24.22010094185908</v>
      </c>
      <c r="F1286" s="6">
        <f t="shared" si="62"/>
        <v>156.36047901018691</v>
      </c>
      <c r="H1286" s="23">
        <f t="shared" si="56"/>
        <v>7.4987621974755205</v>
      </c>
      <c r="I1286" s="23">
        <f t="shared" si="57"/>
        <v>5.4897679988171229</v>
      </c>
      <c r="J1286" s="23">
        <f t="shared" si="58"/>
        <v>11.231742229258277</v>
      </c>
      <c r="K1286" s="1">
        <f t="shared" si="63"/>
        <v>126.15203350450369</v>
      </c>
      <c r="L1286" s="7">
        <f t="shared" si="59"/>
        <v>3.0459499897146083</v>
      </c>
    </row>
    <row r="1287" spans="1:12">
      <c r="A1287">
        <v>23227</v>
      </c>
      <c r="B1287" t="s">
        <v>463</v>
      </c>
      <c r="C1287" t="s">
        <v>490</v>
      </c>
      <c r="D1287" s="6">
        <f t="shared" si="60"/>
        <v>160.27233221432158</v>
      </c>
      <c r="E1287" s="6">
        <f t="shared" si="61"/>
        <v>31.836263910549548</v>
      </c>
      <c r="F1287" s="6">
        <f t="shared" si="62"/>
        <v>128.43606830377203</v>
      </c>
      <c r="H1287" s="23">
        <f t="shared" si="56"/>
        <v>7.3794595376770289</v>
      </c>
      <c r="I1287" s="23">
        <f t="shared" si="57"/>
        <v>5.7631911075926201</v>
      </c>
      <c r="J1287" s="23">
        <f t="shared" si="58"/>
        <v>10.540884151324754</v>
      </c>
      <c r="K1287" s="1">
        <f t="shared" si="63"/>
        <v>111.11023869164937</v>
      </c>
      <c r="L1287" s="7">
        <f t="shared" si="59"/>
        <v>2.5649493574615367</v>
      </c>
    </row>
    <row r="1288" spans="1:12">
      <c r="A1288">
        <v>23228</v>
      </c>
      <c r="B1288" t="s">
        <v>463</v>
      </c>
      <c r="C1288" t="s">
        <v>491</v>
      </c>
      <c r="D1288" s="6">
        <f t="shared" si="60"/>
        <v>165.71045607193153</v>
      </c>
      <c r="E1288" s="6">
        <f t="shared" si="61"/>
        <v>33.134366807496477</v>
      </c>
      <c r="F1288" s="6">
        <f t="shared" si="62"/>
        <v>132.57608926443504</v>
      </c>
      <c r="H1288" s="23">
        <f t="shared" si="56"/>
        <v>7.4128271178613465</v>
      </c>
      <c r="I1288" s="23">
        <f t="shared" si="57"/>
        <v>5.8031561088751564</v>
      </c>
      <c r="J1288" s="23">
        <f t="shared" si="58"/>
        <v>10.739760576424253</v>
      </c>
      <c r="K1288" s="1">
        <f t="shared" si="63"/>
        <v>115.34245723891659</v>
      </c>
      <c r="L1288" s="7">
        <f t="shared" si="59"/>
        <v>2.3504224224082058</v>
      </c>
    </row>
    <row r="1289" spans="1:12">
      <c r="A1289">
        <v>23229</v>
      </c>
      <c r="B1289" t="s">
        <v>463</v>
      </c>
      <c r="C1289" t="s">
        <v>492</v>
      </c>
      <c r="D1289" s="6">
        <f t="shared" si="60"/>
        <v>174.87620243027214</v>
      </c>
      <c r="E1289" s="6">
        <f t="shared" si="61"/>
        <v>26.888975989896966</v>
      </c>
      <c r="F1289" s="6">
        <f t="shared" si="62"/>
        <v>147.98722644037517</v>
      </c>
      <c r="H1289" s="23">
        <f t="shared" si="56"/>
        <v>7.4666634018975646</v>
      </c>
      <c r="I1289" s="23">
        <f t="shared" si="57"/>
        <v>5.5943014811029554</v>
      </c>
      <c r="J1289" s="23">
        <f t="shared" si="58"/>
        <v>11.081080446585229</v>
      </c>
      <c r="K1289" s="1">
        <f t="shared" si="63"/>
        <v>122.79034386369351</v>
      </c>
      <c r="L1289" s="7">
        <f t="shared" si="59"/>
        <v>3.1432898379116057</v>
      </c>
    </row>
    <row r="1290" spans="1:12">
      <c r="A1290">
        <v>23230</v>
      </c>
      <c r="B1290" t="s">
        <v>463</v>
      </c>
      <c r="C1290" t="s">
        <v>493</v>
      </c>
      <c r="D1290" s="6">
        <f t="shared" si="60"/>
        <v>196.77836498882749</v>
      </c>
      <c r="E1290" s="6">
        <f t="shared" si="61"/>
        <v>25.506090497471483</v>
      </c>
      <c r="F1290" s="6">
        <f t="shared" si="62"/>
        <v>171.272274491356</v>
      </c>
      <c r="H1290" s="23">
        <f t="shared" si="56"/>
        <v>7.5846631375691533</v>
      </c>
      <c r="I1290" s="23">
        <f t="shared" si="57"/>
        <v>5.5415023596780655</v>
      </c>
      <c r="J1290" s="23">
        <f t="shared" si="58"/>
        <v>11.127615863065628</v>
      </c>
      <c r="K1290" s="1">
        <f t="shared" si="63"/>
        <v>123.82383479594981</v>
      </c>
      <c r="L1290" s="7">
        <f t="shared" si="59"/>
        <v>3.5524868292083815</v>
      </c>
    </row>
    <row r="1291" spans="1:12">
      <c r="A1291">
        <v>23231</v>
      </c>
      <c r="B1291" t="s">
        <v>463</v>
      </c>
      <c r="C1291" t="s">
        <v>494</v>
      </c>
      <c r="D1291" s="6">
        <f t="shared" si="60"/>
        <v>148.99696337926034</v>
      </c>
      <c r="E1291" s="6">
        <f t="shared" si="61"/>
        <v>42.115485255015713</v>
      </c>
      <c r="F1291" s="6">
        <f t="shared" si="62"/>
        <v>106.88147812424462</v>
      </c>
      <c r="H1291" s="23">
        <f t="shared" si="56"/>
        <v>7.3065110187268658</v>
      </c>
      <c r="I1291" s="23">
        <f t="shared" si="57"/>
        <v>6.0430005868371213</v>
      </c>
      <c r="J1291" s="23">
        <f t="shared" si="58"/>
        <v>11.100314888701194</v>
      </c>
      <c r="K1291" s="1">
        <f t="shared" si="63"/>
        <v>123.2169906283214</v>
      </c>
      <c r="L1291" s="7">
        <f t="shared" si="59"/>
        <v>5.2407412184104407</v>
      </c>
    </row>
    <row r="1292" spans="1:12">
      <c r="A1292">
        <v>23232</v>
      </c>
      <c r="B1292" t="s">
        <v>463</v>
      </c>
      <c r="C1292" t="s">
        <v>495</v>
      </c>
      <c r="D1292" s="6">
        <f t="shared" si="60"/>
        <v>145.83935169257003</v>
      </c>
      <c r="E1292" s="6">
        <f t="shared" si="61"/>
        <v>28.770033357765776</v>
      </c>
      <c r="F1292" s="6">
        <f t="shared" si="62"/>
        <v>117.06931833480425</v>
      </c>
      <c r="H1292" s="23">
        <f t="shared" si="56"/>
        <v>7.2850907780211251</v>
      </c>
      <c r="I1292" s="23">
        <f t="shared" si="57"/>
        <v>5.6619194300203608</v>
      </c>
      <c r="J1292" s="23">
        <f t="shared" si="58"/>
        <v>11.110221541281334</v>
      </c>
      <c r="K1292" s="1">
        <f t="shared" si="63"/>
        <v>123.43702269635178</v>
      </c>
      <c r="L1292" s="7">
        <f t="shared" si="59"/>
        <v>4.1991549265744457</v>
      </c>
    </row>
    <row r="1293" spans="1:12">
      <c r="A1293">
        <v>23233</v>
      </c>
      <c r="B1293" t="s">
        <v>463</v>
      </c>
      <c r="C1293" t="s">
        <v>496</v>
      </c>
      <c r="D1293" s="6">
        <f t="shared" si="60"/>
        <v>167.11470487330709</v>
      </c>
      <c r="E1293" s="6">
        <f t="shared" si="61"/>
        <v>38.860610021074642</v>
      </c>
      <c r="F1293" s="6">
        <f t="shared" si="62"/>
        <v>128.25409485223244</v>
      </c>
      <c r="H1293" s="23">
        <f t="shared" si="56"/>
        <v>7.4212655251622843</v>
      </c>
      <c r="I1293" s="23">
        <f t="shared" si="57"/>
        <v>5.9625662347376442</v>
      </c>
      <c r="J1293" s="23">
        <f t="shared" si="58"/>
        <v>11.022082190911469</v>
      </c>
      <c r="K1293" s="1">
        <f t="shared" si="63"/>
        <v>121.48629582320777</v>
      </c>
      <c r="L1293" s="7">
        <f t="shared" si="59"/>
        <v>2.8518619031342891</v>
      </c>
    </row>
    <row r="1294" spans="1:12">
      <c r="A1294">
        <v>23234</v>
      </c>
      <c r="B1294" t="s">
        <v>463</v>
      </c>
      <c r="C1294" t="s">
        <v>497</v>
      </c>
      <c r="D1294" s="6">
        <f t="shared" si="60"/>
        <v>166.71830799647333</v>
      </c>
      <c r="E1294" s="6">
        <f t="shared" si="61"/>
        <v>24.965534745785355</v>
      </c>
      <c r="F1294" s="6">
        <f t="shared" si="62"/>
        <v>141.75277325068797</v>
      </c>
      <c r="H1294" s="23">
        <f t="shared" si="56"/>
        <v>7.4188907027339965</v>
      </c>
      <c r="I1294" s="23">
        <f t="shared" si="57"/>
        <v>5.5200813565363784</v>
      </c>
      <c r="J1294" s="23">
        <f t="shared" si="58"/>
        <v>11.22334826456399</v>
      </c>
      <c r="K1294" s="1">
        <f t="shared" si="63"/>
        <v>125.96354626769153</v>
      </c>
      <c r="L1294" s="7">
        <f t="shared" si="59"/>
        <v>2.9107188992270343</v>
      </c>
    </row>
    <row r="1295" spans="1:12">
      <c r="A1295">
        <v>23235</v>
      </c>
      <c r="B1295" t="s">
        <v>463</v>
      </c>
      <c r="C1295" t="s">
        <v>498</v>
      </c>
      <c r="D1295" s="6">
        <f t="shared" si="60"/>
        <v>159.08295432966199</v>
      </c>
      <c r="E1295" s="6">
        <f t="shared" si="61"/>
        <v>30.197106437523736</v>
      </c>
      <c r="F1295" s="6">
        <f t="shared" si="62"/>
        <v>128.88584789213826</v>
      </c>
      <c r="H1295" s="23">
        <f t="shared" si="56"/>
        <v>7.3720108845067154</v>
      </c>
      <c r="I1295" s="23">
        <f t="shared" si="57"/>
        <v>5.7103311994574506</v>
      </c>
      <c r="J1295" s="23">
        <f t="shared" si="58"/>
        <v>10.64846788173609</v>
      </c>
      <c r="K1295" s="1">
        <f t="shared" si="63"/>
        <v>113.3898682283651</v>
      </c>
      <c r="L1295" s="7">
        <f t="shared" si="59"/>
        <v>3.8901863108189718</v>
      </c>
    </row>
    <row r="1296" spans="1:12">
      <c r="A1296">
        <v>23236</v>
      </c>
      <c r="B1296" t="s">
        <v>463</v>
      </c>
      <c r="C1296" t="s">
        <v>499</v>
      </c>
      <c r="D1296" s="6">
        <f t="shared" si="60"/>
        <v>185.25271459297397</v>
      </c>
      <c r="E1296" s="6">
        <f t="shared" si="61"/>
        <v>40.006747919789703</v>
      </c>
      <c r="F1296" s="6">
        <f t="shared" si="62"/>
        <v>145.24596667318428</v>
      </c>
      <c r="H1296" s="23">
        <f t="shared" si="56"/>
        <v>7.5243060107361517</v>
      </c>
      <c r="I1296" s="23">
        <f t="shared" si="57"/>
        <v>5.9916332308748181</v>
      </c>
      <c r="J1296" s="23">
        <f t="shared" si="58"/>
        <v>10.737026911613315</v>
      </c>
      <c r="K1296" s="1">
        <f t="shared" si="63"/>
        <v>115.28374690070855</v>
      </c>
      <c r="L1296" s="7">
        <f t="shared" si="59"/>
        <v>3.4691675081014224</v>
      </c>
    </row>
    <row r="1297" spans="1:12">
      <c r="A1297">
        <v>23237</v>
      </c>
      <c r="B1297" t="s">
        <v>463</v>
      </c>
      <c r="C1297" t="s">
        <v>500</v>
      </c>
      <c r="D1297" s="6">
        <f t="shared" si="60"/>
        <v>153.07869582581964</v>
      </c>
      <c r="E1297" s="6">
        <f t="shared" si="61"/>
        <v>25.329161170077576</v>
      </c>
      <c r="F1297" s="6">
        <f t="shared" si="62"/>
        <v>127.74953465574205</v>
      </c>
      <c r="H1297" s="23">
        <f t="shared" si="56"/>
        <v>7.3335372339556768</v>
      </c>
      <c r="I1297" s="23">
        <f t="shared" si="57"/>
        <v>5.53454144039444</v>
      </c>
      <c r="J1297" s="23">
        <f t="shared" si="58"/>
        <v>11.322091782609899</v>
      </c>
      <c r="K1297" s="1">
        <f t="shared" si="63"/>
        <v>128.18976233384259</v>
      </c>
      <c r="L1297" s="7">
        <f t="shared" si="59"/>
        <v>3.3174533882291946</v>
      </c>
    </row>
    <row r="1298" spans="1:12">
      <c r="A1298">
        <v>23238</v>
      </c>
      <c r="B1298" t="s">
        <v>463</v>
      </c>
      <c r="C1298" t="s">
        <v>501</v>
      </c>
      <c r="D1298" s="6">
        <f t="shared" si="60"/>
        <v>192.28123185504055</v>
      </c>
      <c r="E1298" s="6">
        <f t="shared" si="61"/>
        <v>27.466763439783762</v>
      </c>
      <c r="F1298" s="6">
        <f t="shared" si="62"/>
        <v>164.81446841525678</v>
      </c>
      <c r="H1298" s="23">
        <f t="shared" si="56"/>
        <v>7.5615441425680405</v>
      </c>
      <c r="I1298" s="23">
        <f t="shared" si="57"/>
        <v>5.6155617645282536</v>
      </c>
      <c r="J1298" s="23">
        <f t="shared" si="58"/>
        <v>10.595534127652041</v>
      </c>
      <c r="K1298" s="1">
        <f t="shared" si="63"/>
        <v>112.26534345023909</v>
      </c>
      <c r="L1298" s="7">
        <f t="shared" si="59"/>
        <v>3.0699116717282426</v>
      </c>
    </row>
    <row r="1299" spans="1:12">
      <c r="A1299">
        <v>24201</v>
      </c>
      <c r="B1299" t="s">
        <v>502</v>
      </c>
      <c r="C1299" t="s">
        <v>503</v>
      </c>
      <c r="D1299" s="6">
        <f t="shared" si="60"/>
        <v>154.06469536267022</v>
      </c>
      <c r="E1299" s="6">
        <f t="shared" si="61"/>
        <v>37.756207080578065</v>
      </c>
      <c r="F1299" s="6">
        <f t="shared" si="62"/>
        <v>116.30848828209216</v>
      </c>
      <c r="H1299" s="23">
        <f t="shared" si="56"/>
        <v>7.3399577069480761</v>
      </c>
      <c r="I1299" s="23">
        <f t="shared" si="57"/>
        <v>5.9337349811481879</v>
      </c>
      <c r="J1299" s="23">
        <f t="shared" si="58"/>
        <v>12.553000742911404</v>
      </c>
      <c r="K1299" s="1">
        <f t="shared" si="63"/>
        <v>157.57782765153428</v>
      </c>
      <c r="L1299" s="7">
        <f t="shared" si="59"/>
        <v>6.5664051648365698</v>
      </c>
    </row>
    <row r="1300" spans="1:12">
      <c r="A1300">
        <v>24202</v>
      </c>
      <c r="B1300" t="s">
        <v>502</v>
      </c>
      <c r="C1300" t="s">
        <v>504</v>
      </c>
      <c r="D1300" s="6">
        <f t="shared" si="60"/>
        <v>160.19203290538027</v>
      </c>
      <c r="E1300" s="6">
        <f t="shared" si="61"/>
        <v>33.573191359658082</v>
      </c>
      <c r="F1300" s="6">
        <f t="shared" si="62"/>
        <v>126.61884154572219</v>
      </c>
      <c r="H1300" s="23">
        <f t="shared" si="56"/>
        <v>7.3789583942154655</v>
      </c>
      <c r="I1300" s="23">
        <f t="shared" si="57"/>
        <v>5.8163129652899235</v>
      </c>
      <c r="J1300" s="23">
        <f t="shared" si="58"/>
        <v>12.606702750492731</v>
      </c>
      <c r="K1300" s="1">
        <f t="shared" si="63"/>
        <v>158.92895423928101</v>
      </c>
      <c r="L1300" s="7">
        <f t="shared" si="59"/>
        <v>5.3258352525847759</v>
      </c>
    </row>
    <row r="1301" spans="1:12">
      <c r="A1301">
        <v>24203</v>
      </c>
      <c r="B1301" t="s">
        <v>502</v>
      </c>
      <c r="C1301" t="s">
        <v>505</v>
      </c>
      <c r="D1301" s="6">
        <f t="shared" si="60"/>
        <v>136.00146587398729</v>
      </c>
      <c r="E1301" s="6">
        <f t="shared" si="61"/>
        <v>32.241434982805849</v>
      </c>
      <c r="F1301" s="6">
        <f t="shared" si="62"/>
        <v>103.76003089118143</v>
      </c>
      <c r="H1301" s="23">
        <f t="shared" si="56"/>
        <v>7.2152507571572109</v>
      </c>
      <c r="I1301" s="23">
        <f t="shared" si="57"/>
        <v>5.7758375190342006</v>
      </c>
      <c r="J1301" s="23">
        <f t="shared" si="58"/>
        <v>11.829603074263261</v>
      </c>
      <c r="K1301" s="1">
        <f t="shared" si="63"/>
        <v>139.9395088946188</v>
      </c>
      <c r="L1301" s="7">
        <f t="shared" si="59"/>
        <v>5.3400829157805045</v>
      </c>
    </row>
    <row r="1302" spans="1:12">
      <c r="A1302">
        <v>24204</v>
      </c>
      <c r="B1302" t="s">
        <v>502</v>
      </c>
      <c r="C1302" t="s">
        <v>506</v>
      </c>
      <c r="D1302" s="6">
        <f t="shared" si="60"/>
        <v>131.56524731677493</v>
      </c>
      <c r="E1302" s="6">
        <f t="shared" si="61"/>
        <v>34.490746581271608</v>
      </c>
      <c r="F1302" s="6">
        <f t="shared" si="62"/>
        <v>97.074500735503321</v>
      </c>
      <c r="H1302" s="23">
        <f t="shared" si="56"/>
        <v>7.1820879988704824</v>
      </c>
      <c r="I1302" s="23">
        <f t="shared" si="57"/>
        <v>5.8432761660196686</v>
      </c>
      <c r="J1302" s="23">
        <f t="shared" si="58"/>
        <v>12.014869766289904</v>
      </c>
      <c r="K1302" s="1">
        <f t="shared" si="63"/>
        <v>144.35709550090721</v>
      </c>
      <c r="L1302" s="7">
        <f t="shared" si="59"/>
        <v>6.435781710679942</v>
      </c>
    </row>
    <row r="1303" spans="1:12">
      <c r="A1303">
        <v>24205</v>
      </c>
      <c r="B1303" t="s">
        <v>502</v>
      </c>
      <c r="C1303" t="s">
        <v>507</v>
      </c>
      <c r="D1303" s="6">
        <f t="shared" si="60"/>
        <v>166.68584666290766</v>
      </c>
      <c r="E1303" s="6">
        <f t="shared" si="61"/>
        <v>32.3331001276078</v>
      </c>
      <c r="F1303" s="6">
        <f t="shared" si="62"/>
        <v>134.35274653529987</v>
      </c>
      <c r="H1303" s="23">
        <f t="shared" si="56"/>
        <v>7.4186959761043809</v>
      </c>
      <c r="I1303" s="23">
        <f t="shared" si="57"/>
        <v>5.7786765702550955</v>
      </c>
      <c r="J1303" s="23">
        <f t="shared" si="58"/>
        <v>11.811458452726246</v>
      </c>
      <c r="K1303" s="1">
        <f t="shared" si="63"/>
        <v>139.51055078047827</v>
      </c>
      <c r="L1303" s="7">
        <f t="shared" si="59"/>
        <v>4.9171301508993963</v>
      </c>
    </row>
    <row r="1304" spans="1:12">
      <c r="A1304">
        <v>24207</v>
      </c>
      <c r="B1304" t="s">
        <v>502</v>
      </c>
      <c r="C1304" t="s">
        <v>508</v>
      </c>
      <c r="D1304" s="6">
        <f t="shared" si="60"/>
        <v>156.25210284516805</v>
      </c>
      <c r="E1304" s="6">
        <f t="shared" si="61"/>
        <v>29.867374869025547</v>
      </c>
      <c r="F1304" s="6">
        <f t="shared" si="62"/>
        <v>126.3847279761425</v>
      </c>
      <c r="H1304" s="23">
        <f t="shared" si="56"/>
        <v>7.354055839729071</v>
      </c>
      <c r="I1304" s="23">
        <f t="shared" si="57"/>
        <v>5.699351836158244</v>
      </c>
      <c r="J1304" s="23">
        <f t="shared" si="58"/>
        <v>12.134066309545082</v>
      </c>
      <c r="K1304" s="1">
        <f t="shared" si="63"/>
        <v>147.23556520443699</v>
      </c>
      <c r="L1304" s="7">
        <f t="shared" si="59"/>
        <v>5.2713058173011866</v>
      </c>
    </row>
    <row r="1305" spans="1:12">
      <c r="A1305">
        <v>24208</v>
      </c>
      <c r="B1305" t="s">
        <v>502</v>
      </c>
      <c r="C1305" t="s">
        <v>509</v>
      </c>
      <c r="D1305" s="6">
        <f t="shared" si="60"/>
        <v>148.90637387573719</v>
      </c>
      <c r="E1305" s="6">
        <f t="shared" si="61"/>
        <v>26.65720650979187</v>
      </c>
      <c r="F1305" s="6">
        <f t="shared" si="62"/>
        <v>122.24916736594531</v>
      </c>
      <c r="H1305" s="23">
        <f t="shared" si="56"/>
        <v>7.3059028381864914</v>
      </c>
      <c r="I1305" s="23">
        <f t="shared" si="57"/>
        <v>5.5856446201762582</v>
      </c>
      <c r="J1305" s="23">
        <f t="shared" si="58"/>
        <v>11.345819560782635</v>
      </c>
      <c r="K1305" s="1">
        <f t="shared" si="63"/>
        <v>128.72762150583787</v>
      </c>
      <c r="L1305" s="7">
        <f t="shared" si="59"/>
        <v>4.8656865903671029</v>
      </c>
    </row>
    <row r="1306" spans="1:12">
      <c r="A1306">
        <v>24209</v>
      </c>
      <c r="B1306" t="s">
        <v>502</v>
      </c>
      <c r="C1306" t="s">
        <v>510</v>
      </c>
      <c r="D1306" s="6">
        <f t="shared" si="60"/>
        <v>124.01559234520346</v>
      </c>
      <c r="E1306" s="6">
        <f t="shared" si="61"/>
        <v>49.006654919477114</v>
      </c>
      <c r="F1306" s="6">
        <f t="shared" si="62"/>
        <v>75.008937425726344</v>
      </c>
      <c r="H1306" s="23">
        <f t="shared" si="56"/>
        <v>7.1229923954132603</v>
      </c>
      <c r="I1306" s="23">
        <f t="shared" si="57"/>
        <v>6.1945411965658996</v>
      </c>
      <c r="J1306" s="23">
        <f t="shared" si="58"/>
        <v>10.102461354543133</v>
      </c>
      <c r="K1306" s="1">
        <f t="shared" si="63"/>
        <v>102.05972542003747</v>
      </c>
      <c r="L1306" s="7">
        <f t="shared" si="59"/>
        <v>5.2635188610053412</v>
      </c>
    </row>
    <row r="1307" spans="1:12">
      <c r="A1307">
        <v>24210</v>
      </c>
      <c r="B1307" t="s">
        <v>502</v>
      </c>
      <c r="C1307" t="s">
        <v>511</v>
      </c>
      <c r="D1307" s="6">
        <f t="shared" si="60"/>
        <v>153.14337846047036</v>
      </c>
      <c r="E1307" s="6">
        <f t="shared" si="61"/>
        <v>39.477577453788072</v>
      </c>
      <c r="F1307" s="6">
        <f t="shared" si="62"/>
        <v>113.66580100668229</v>
      </c>
      <c r="H1307" s="23">
        <f t="shared" si="56"/>
        <v>7.3339596896898911</v>
      </c>
      <c r="I1307" s="23">
        <f t="shared" si="57"/>
        <v>5.9783179443237557</v>
      </c>
      <c r="J1307" s="23">
        <f t="shared" si="58"/>
        <v>10.738394678133906</v>
      </c>
      <c r="K1307" s="1">
        <f t="shared" si="63"/>
        <v>115.31312026337459</v>
      </c>
      <c r="L1307" s="7">
        <f t="shared" si="59"/>
        <v>5.2518021128065682</v>
      </c>
    </row>
    <row r="1308" spans="1:12">
      <c r="A1308">
        <v>24211</v>
      </c>
      <c r="B1308" t="s">
        <v>502</v>
      </c>
      <c r="C1308" t="s">
        <v>512</v>
      </c>
      <c r="D1308" s="6">
        <f t="shared" si="60"/>
        <v>110.89976373301832</v>
      </c>
      <c r="E1308" s="6">
        <f t="shared" si="61"/>
        <v>45.344847410907661</v>
      </c>
      <c r="F1308" s="6">
        <f t="shared" si="62"/>
        <v>65.554916322110657</v>
      </c>
      <c r="H1308" s="23">
        <f t="shared" si="56"/>
        <v>7.0112118568974058</v>
      </c>
      <c r="I1308" s="23">
        <f t="shared" si="57"/>
        <v>6.116881644818065</v>
      </c>
      <c r="J1308" s="23">
        <f t="shared" si="58"/>
        <v>10.142307583235345</v>
      </c>
      <c r="K1308" s="1">
        <f t="shared" si="63"/>
        <v>102.86640311295319</v>
      </c>
      <c r="L1308" s="7">
        <f t="shared" si="59"/>
        <v>4.6820386302446684</v>
      </c>
    </row>
    <row r="1309" spans="1:12">
      <c r="A1309">
        <v>24212</v>
      </c>
      <c r="B1309" t="s">
        <v>502</v>
      </c>
      <c r="C1309" t="s">
        <v>513</v>
      </c>
      <c r="D1309" s="6">
        <f t="shared" si="60"/>
        <v>98.990214483091364</v>
      </c>
      <c r="E1309" s="6">
        <f t="shared" si="61"/>
        <v>58.766318698188513</v>
      </c>
      <c r="F1309" s="6">
        <f t="shared" si="62"/>
        <v>40.223895784902851</v>
      </c>
      <c r="H1309" s="23">
        <f t="shared" si="56"/>
        <v>6.8976060946381468</v>
      </c>
      <c r="I1309" s="23">
        <f t="shared" si="57"/>
        <v>6.3761539725242864</v>
      </c>
      <c r="J1309" s="23">
        <f t="shared" si="58"/>
        <v>10.034471954331547</v>
      </c>
      <c r="K1309" s="1">
        <f t="shared" si="63"/>
        <v>100.69062740226637</v>
      </c>
      <c r="L1309" s="7">
        <f t="shared" si="59"/>
        <v>5.9232660029166997</v>
      </c>
    </row>
    <row r="1310" spans="1:12">
      <c r="A1310">
        <v>24214</v>
      </c>
      <c r="B1310" t="s">
        <v>502</v>
      </c>
      <c r="C1310" t="s">
        <v>514</v>
      </c>
      <c r="D1310" s="6">
        <f t="shared" si="60"/>
        <v>141.49541497642801</v>
      </c>
      <c r="E1310" s="6">
        <f t="shared" si="61"/>
        <v>44.284528012279353</v>
      </c>
      <c r="F1310" s="6">
        <f t="shared" si="62"/>
        <v>97.210886964148656</v>
      </c>
      <c r="H1310" s="23">
        <f t="shared" si="56"/>
        <v>7.254852406558908</v>
      </c>
      <c r="I1310" s="23">
        <f t="shared" si="57"/>
        <v>6.0932204542396526</v>
      </c>
      <c r="J1310" s="23">
        <f t="shared" si="58"/>
        <v>10.727772638614258</v>
      </c>
      <c r="K1310" s="1">
        <f t="shared" si="63"/>
        <v>115.08510578580072</v>
      </c>
      <c r="L1310" s="7">
        <f t="shared" si="59"/>
        <v>5.3917166308065863</v>
      </c>
    </row>
    <row r="1311" spans="1:12">
      <c r="A1311">
        <v>24215</v>
      </c>
      <c r="B1311" t="s">
        <v>502</v>
      </c>
      <c r="C1311" t="s">
        <v>515</v>
      </c>
      <c r="D1311" s="6">
        <f t="shared" si="60"/>
        <v>105.97781701798917</v>
      </c>
      <c r="E1311" s="6">
        <f t="shared" si="61"/>
        <v>35.148250744950886</v>
      </c>
      <c r="F1311" s="6">
        <f t="shared" si="62"/>
        <v>70.829566273038282</v>
      </c>
      <c r="H1311" s="23">
        <f t="shared" si="56"/>
        <v>6.9658148917901794</v>
      </c>
      <c r="I1311" s="23">
        <f t="shared" si="57"/>
        <v>5.8621599445771269</v>
      </c>
      <c r="J1311" s="23">
        <f t="shared" si="58"/>
        <v>11.057644917277374</v>
      </c>
      <c r="K1311" s="1">
        <f t="shared" si="63"/>
        <v>122.27151111659013</v>
      </c>
      <c r="L1311" s="7">
        <f t="shared" si="59"/>
        <v>5.191400084201959</v>
      </c>
    </row>
    <row r="1312" spans="1:12">
      <c r="A1312">
        <v>24216</v>
      </c>
      <c r="B1312" t="s">
        <v>502</v>
      </c>
      <c r="C1312" t="s">
        <v>516</v>
      </c>
      <c r="D1312" s="6">
        <f t="shared" si="60"/>
        <v>138.6869947943207</v>
      </c>
      <c r="E1312" s="6">
        <f t="shared" si="61"/>
        <v>43.632918677497678</v>
      </c>
      <c r="F1312" s="6">
        <f t="shared" si="62"/>
        <v>95.054076116823012</v>
      </c>
      <c r="H1312" s="23">
        <f t="shared" si="56"/>
        <v>7.2348046509173267</v>
      </c>
      <c r="I1312" s="23">
        <f t="shared" si="57"/>
        <v>6.0783969740071235</v>
      </c>
      <c r="J1312" s="23">
        <f t="shared" si="58"/>
        <v>11.513755120710705</v>
      </c>
      <c r="K1312" s="1">
        <f t="shared" si="63"/>
        <v>132.566556979692</v>
      </c>
      <c r="L1312" s="7">
        <f t="shared" si="59"/>
        <v>6.3246635754802378</v>
      </c>
    </row>
    <row r="1313" spans="1:12">
      <c r="A1313">
        <v>25201</v>
      </c>
      <c r="B1313" t="s">
        <v>517</v>
      </c>
      <c r="C1313" t="s">
        <v>518</v>
      </c>
      <c r="D1313" s="6">
        <f t="shared" si="60"/>
        <v>159.87278368708678</v>
      </c>
      <c r="E1313" s="6">
        <f t="shared" si="61"/>
        <v>30.18824450047822</v>
      </c>
      <c r="F1313" s="6">
        <f t="shared" si="62"/>
        <v>129.68453918660856</v>
      </c>
      <c r="H1313" s="23">
        <f t="shared" si="56"/>
        <v>7.3769634900109535</v>
      </c>
      <c r="I1313" s="23">
        <f t="shared" si="57"/>
        <v>5.7100376866444433</v>
      </c>
      <c r="J1313" s="23">
        <f t="shared" si="58"/>
        <v>12.64602613309691</v>
      </c>
      <c r="K1313" s="1">
        <f t="shared" si="63"/>
        <v>159.92197695896999</v>
      </c>
      <c r="L1313" s="7">
        <f t="shared" si="59"/>
        <v>6.14010004624713</v>
      </c>
    </row>
    <row r="1314" spans="1:12">
      <c r="A1314">
        <v>25202</v>
      </c>
      <c r="B1314" t="s">
        <v>517</v>
      </c>
      <c r="C1314" t="s">
        <v>519</v>
      </c>
      <c r="D1314" s="6">
        <f t="shared" si="60"/>
        <v>146.06528982926966</v>
      </c>
      <c r="E1314" s="6">
        <f t="shared" si="61"/>
        <v>34.244104087407933</v>
      </c>
      <c r="F1314" s="6">
        <f t="shared" si="62"/>
        <v>111.82118574186173</v>
      </c>
      <c r="H1314" s="23">
        <f t="shared" si="56"/>
        <v>7.2866388053538964</v>
      </c>
      <c r="I1314" s="23">
        <f t="shared" si="57"/>
        <v>5.8360994994505537</v>
      </c>
      <c r="J1314" s="23">
        <f t="shared" si="58"/>
        <v>11.577945120344157</v>
      </c>
      <c r="K1314" s="1">
        <f t="shared" si="63"/>
        <v>134.04881320970108</v>
      </c>
      <c r="L1314" s="7">
        <f t="shared" si="59"/>
        <v>5.2823912159977775</v>
      </c>
    </row>
    <row r="1315" spans="1:12">
      <c r="A1315">
        <v>25203</v>
      </c>
      <c r="B1315" t="s">
        <v>517</v>
      </c>
      <c r="C1315" t="s">
        <v>520</v>
      </c>
      <c r="D1315" s="6">
        <f t="shared" si="60"/>
        <v>135.07982759179964</v>
      </c>
      <c r="E1315" s="6">
        <f t="shared" si="61"/>
        <v>46.618235046062026</v>
      </c>
      <c r="F1315" s="6">
        <f t="shared" si="62"/>
        <v>88.461592545737616</v>
      </c>
      <c r="H1315" s="23">
        <f t="shared" si="56"/>
        <v>7.2084510121691681</v>
      </c>
      <c r="I1315" s="23">
        <f t="shared" si="57"/>
        <v>6.1445768675851857</v>
      </c>
      <c r="J1315" s="23">
        <f t="shared" si="58"/>
        <v>11.722473008017774</v>
      </c>
      <c r="K1315" s="1">
        <f t="shared" si="63"/>
        <v>137.41637342370527</v>
      </c>
      <c r="L1315" s="7">
        <f t="shared" si="59"/>
        <v>6.5232538885496405</v>
      </c>
    </row>
    <row r="1316" spans="1:12">
      <c r="A1316">
        <v>25204</v>
      </c>
      <c r="B1316" t="s">
        <v>517</v>
      </c>
      <c r="C1316" t="s">
        <v>521</v>
      </c>
      <c r="D1316" s="6">
        <f t="shared" si="60"/>
        <v>142.21190054835492</v>
      </c>
      <c r="E1316" s="6">
        <f t="shared" si="61"/>
        <v>32.934192422731805</v>
      </c>
      <c r="F1316" s="6">
        <f t="shared" si="62"/>
        <v>109.27770812562312</v>
      </c>
      <c r="H1316" s="23">
        <f t="shared" si="56"/>
        <v>7.2599032956684697</v>
      </c>
      <c r="I1316" s="23">
        <f t="shared" si="57"/>
        <v>5.7970964944500114</v>
      </c>
      <c r="J1316" s="23">
        <f t="shared" si="58"/>
        <v>11.292777422635817</v>
      </c>
      <c r="K1316" s="1">
        <f t="shared" si="63"/>
        <v>127.52682191719325</v>
      </c>
      <c r="L1316" s="7">
        <f t="shared" si="59"/>
        <v>5.1783506985008483</v>
      </c>
    </row>
    <row r="1317" spans="1:12">
      <c r="A1317">
        <v>25206</v>
      </c>
      <c r="B1317" t="s">
        <v>517</v>
      </c>
      <c r="C1317" t="s">
        <v>522</v>
      </c>
      <c r="D1317" s="6">
        <f t="shared" si="60"/>
        <v>162.11696668810754</v>
      </c>
      <c r="E1317" s="6">
        <f t="shared" si="61"/>
        <v>31.306817296455005</v>
      </c>
      <c r="F1317" s="6">
        <f t="shared" si="62"/>
        <v>130.81014939165254</v>
      </c>
      <c r="H1317" s="23">
        <f t="shared" si="56"/>
        <v>7.3909031842911022</v>
      </c>
      <c r="I1317" s="23">
        <f t="shared" si="57"/>
        <v>5.7464209718226504</v>
      </c>
      <c r="J1317" s="23">
        <f t="shared" si="58"/>
        <v>11.611693296564702</v>
      </c>
      <c r="K1317" s="1">
        <f t="shared" si="63"/>
        <v>134.83142121348564</v>
      </c>
      <c r="L1317" s="7">
        <f t="shared" si="59"/>
        <v>4.2183305420030921</v>
      </c>
    </row>
    <row r="1318" spans="1:12">
      <c r="A1318">
        <v>25207</v>
      </c>
      <c r="B1318" t="s">
        <v>517</v>
      </c>
      <c r="C1318" t="s">
        <v>523</v>
      </c>
      <c r="D1318" s="6">
        <f t="shared" si="60"/>
        <v>159.87839165504278</v>
      </c>
      <c r="E1318" s="6">
        <f t="shared" si="61"/>
        <v>29.657027412214205</v>
      </c>
      <c r="F1318" s="6">
        <f t="shared" si="62"/>
        <v>130.22136424282857</v>
      </c>
      <c r="H1318" s="23">
        <f t="shared" si="56"/>
        <v>7.3769985670858107</v>
      </c>
      <c r="I1318" s="23">
        <f t="shared" si="57"/>
        <v>5.6922842025711526</v>
      </c>
      <c r="J1318" s="23">
        <f t="shared" si="58"/>
        <v>11.096743132020858</v>
      </c>
      <c r="K1318" s="1">
        <f t="shared" si="63"/>
        <v>123.13770813805209</v>
      </c>
      <c r="L1318" s="7">
        <f t="shared" si="59"/>
        <v>4.0205186015814451</v>
      </c>
    </row>
    <row r="1319" spans="1:12">
      <c r="A1319">
        <v>25208</v>
      </c>
      <c r="B1319" t="s">
        <v>517</v>
      </c>
      <c r="C1319" t="s">
        <v>524</v>
      </c>
      <c r="D1319" s="6">
        <f t="shared" si="60"/>
        <v>172.01151113044739</v>
      </c>
      <c r="E1319" s="6">
        <f t="shared" si="61"/>
        <v>45.703995359292293</v>
      </c>
      <c r="F1319" s="6">
        <f t="shared" si="62"/>
        <v>126.3075157711551</v>
      </c>
      <c r="H1319" s="23">
        <f t="shared" si="56"/>
        <v>7.4501464927451284</v>
      </c>
      <c r="I1319" s="23">
        <f t="shared" si="57"/>
        <v>6.1247708128778751</v>
      </c>
      <c r="J1319" s="23">
        <f t="shared" si="58"/>
        <v>10.918065845594228</v>
      </c>
      <c r="K1319" s="1">
        <f t="shared" si="63"/>
        <v>119.2041618087312</v>
      </c>
      <c r="L1319" s="7">
        <f t="shared" si="59"/>
        <v>3.9655637723561759</v>
      </c>
    </row>
    <row r="1320" spans="1:12">
      <c r="A1320">
        <v>25209</v>
      </c>
      <c r="B1320" t="s">
        <v>517</v>
      </c>
      <c r="C1320" t="s">
        <v>525</v>
      </c>
      <c r="D1320" s="6">
        <f t="shared" si="60"/>
        <v>142.15667915512842</v>
      </c>
      <c r="E1320" s="6">
        <f t="shared" si="61"/>
        <v>37.260292121409563</v>
      </c>
      <c r="F1320" s="6">
        <f t="shared" si="62"/>
        <v>104.89638703371885</v>
      </c>
      <c r="H1320" s="23">
        <f t="shared" si="56"/>
        <v>7.25951491665713</v>
      </c>
      <c r="I1320" s="23">
        <f t="shared" si="57"/>
        <v>5.9205132982175268</v>
      </c>
      <c r="J1320" s="23">
        <f t="shared" si="58"/>
        <v>11.430467342529706</v>
      </c>
      <c r="K1320" s="1">
        <f t="shared" si="63"/>
        <v>130.65558366863812</v>
      </c>
      <c r="L1320" s="7">
        <f t="shared" si="59"/>
        <v>6.1773007536116777</v>
      </c>
    </row>
    <row r="1321" spans="1:12">
      <c r="A1321">
        <v>25210</v>
      </c>
      <c r="B1321" t="s">
        <v>517</v>
      </c>
      <c r="C1321" t="s">
        <v>526</v>
      </c>
      <c r="D1321" s="6">
        <f t="shared" si="60"/>
        <v>159.41508375261404</v>
      </c>
      <c r="E1321" s="6">
        <f t="shared" si="61"/>
        <v>37.238151437977514</v>
      </c>
      <c r="F1321" s="6">
        <f t="shared" si="62"/>
        <v>122.17693231463653</v>
      </c>
      <c r="H1321" s="23">
        <f t="shared" si="56"/>
        <v>7.3740964831831848</v>
      </c>
      <c r="I1321" s="23">
        <f t="shared" si="57"/>
        <v>5.919918905018795</v>
      </c>
      <c r="J1321" s="23">
        <f t="shared" si="58"/>
        <v>10.785124725910403</v>
      </c>
      <c r="K1321" s="1">
        <f t="shared" si="63"/>
        <v>116.31891535344396</v>
      </c>
      <c r="L1321" s="7">
        <f t="shared" si="59"/>
        <v>4.3838998790555621</v>
      </c>
    </row>
    <row r="1322" spans="1:12">
      <c r="A1322">
        <v>25211</v>
      </c>
      <c r="B1322" t="s">
        <v>517</v>
      </c>
      <c r="C1322" t="s">
        <v>527</v>
      </c>
      <c r="D1322" s="6">
        <f t="shared" si="60"/>
        <v>153.29365256969467</v>
      </c>
      <c r="E1322" s="6">
        <f t="shared" si="61"/>
        <v>28.567650293950312</v>
      </c>
      <c r="F1322" s="6">
        <f t="shared" si="62"/>
        <v>124.72600227574436</v>
      </c>
      <c r="H1322" s="23">
        <f t="shared" si="56"/>
        <v>7.3349404727288423</v>
      </c>
      <c r="I1322" s="23">
        <f t="shared" si="57"/>
        <v>5.654860062030588</v>
      </c>
      <c r="J1322" s="23">
        <f t="shared" si="58"/>
        <v>10.872939832524516</v>
      </c>
      <c r="K1322" s="1">
        <f t="shared" si="63"/>
        <v>118.22082060169825</v>
      </c>
      <c r="L1322" s="7">
        <f t="shared" si="59"/>
        <v>4.2554708557857843</v>
      </c>
    </row>
    <row r="1323" spans="1:12">
      <c r="A1323">
        <v>25212</v>
      </c>
      <c r="B1323" t="s">
        <v>517</v>
      </c>
      <c r="C1323" t="s">
        <v>528</v>
      </c>
      <c r="D1323" s="6">
        <f t="shared" si="60"/>
        <v>121.83628280433258</v>
      </c>
      <c r="E1323" s="6">
        <f t="shared" si="61"/>
        <v>52.331289181081715</v>
      </c>
      <c r="F1323" s="6">
        <f t="shared" si="62"/>
        <v>69.504993623250868</v>
      </c>
      <c r="H1323" s="23">
        <f t="shared" si="56"/>
        <v>7.1052632922870238</v>
      </c>
      <c r="I1323" s="23">
        <f t="shared" si="57"/>
        <v>6.2601795486772662</v>
      </c>
      <c r="J1323" s="23">
        <f t="shared" si="58"/>
        <v>10.927214644012448</v>
      </c>
      <c r="K1323" s="1">
        <f t="shared" si="63"/>
        <v>119.40401987632009</v>
      </c>
      <c r="L1323" s="7">
        <f t="shared" si="59"/>
        <v>6.5410299991899032</v>
      </c>
    </row>
    <row r="1324" spans="1:12">
      <c r="A1324">
        <v>25213</v>
      </c>
      <c r="B1324" t="s">
        <v>517</v>
      </c>
      <c r="C1324" t="s">
        <v>529</v>
      </c>
      <c r="D1324" s="6">
        <f t="shared" si="60"/>
        <v>138.79408820382213</v>
      </c>
      <c r="E1324" s="6">
        <f t="shared" si="61"/>
        <v>38.138748131837033</v>
      </c>
      <c r="F1324" s="6">
        <f t="shared" si="62"/>
        <v>100.65534007198509</v>
      </c>
      <c r="H1324" s="23">
        <f t="shared" si="56"/>
        <v>7.2355765479681935</v>
      </c>
      <c r="I1324" s="23">
        <f t="shared" si="57"/>
        <v>5.9438158696553476</v>
      </c>
      <c r="J1324" s="23">
        <f t="shared" si="58"/>
        <v>11.635841968471643</v>
      </c>
      <c r="K1324" s="1">
        <f t="shared" si="63"/>
        <v>135.39281831524605</v>
      </c>
      <c r="L1324" s="7">
        <f t="shared" si="59"/>
        <v>5.9624990688149664</v>
      </c>
    </row>
    <row r="1325" spans="1:12">
      <c r="A1325">
        <v>25214</v>
      </c>
      <c r="B1325" t="s">
        <v>517</v>
      </c>
      <c r="C1325" t="s">
        <v>530</v>
      </c>
      <c r="D1325" s="6">
        <f t="shared" si="60"/>
        <v>131.85452916726388</v>
      </c>
      <c r="E1325" s="6">
        <f t="shared" si="61"/>
        <v>49.085227652763841</v>
      </c>
      <c r="F1325" s="6">
        <f t="shared" si="62"/>
        <v>82.769301514500029</v>
      </c>
      <c r="H1325" s="23">
        <f t="shared" si="56"/>
        <v>7.1842843561116965</v>
      </c>
      <c r="I1325" s="23">
        <f t="shared" si="57"/>
        <v>6.1961432200571602</v>
      </c>
      <c r="J1325" s="23">
        <f t="shared" si="58"/>
        <v>10.642133773167291</v>
      </c>
      <c r="K1325" s="1">
        <f t="shared" si="63"/>
        <v>113.25501124598789</v>
      </c>
      <c r="L1325" s="7">
        <f t="shared" si="59"/>
        <v>5.5232992271358867</v>
      </c>
    </row>
    <row r="1326" spans="1:12">
      <c r="A1326">
        <v>26100</v>
      </c>
      <c r="B1326" t="s">
        <v>531</v>
      </c>
      <c r="C1326" t="s">
        <v>532</v>
      </c>
      <c r="D1326" s="6">
        <f t="shared" si="60"/>
        <v>151.10587320092174</v>
      </c>
      <c r="E1326" s="6">
        <f t="shared" si="61"/>
        <v>49.849679654014864</v>
      </c>
      <c r="F1326" s="6">
        <f t="shared" si="62"/>
        <v>101.25619354690687</v>
      </c>
      <c r="H1326" s="23">
        <f t="shared" si="56"/>
        <v>7.3205658311462019</v>
      </c>
      <c r="I1326" s="23">
        <f t="shared" si="57"/>
        <v>6.2115971631829474</v>
      </c>
      <c r="J1326" s="23">
        <f t="shared" si="58"/>
        <v>14.148220009896379</v>
      </c>
      <c r="K1326" s="1">
        <f t="shared" si="63"/>
        <v>200.17212944843229</v>
      </c>
      <c r="L1326" s="7">
        <f t="shared" si="59"/>
        <v>6.7188923741447599</v>
      </c>
    </row>
    <row r="1327" spans="1:12">
      <c r="A1327">
        <v>26201</v>
      </c>
      <c r="B1327" t="s">
        <v>531</v>
      </c>
      <c r="C1327" t="s">
        <v>533</v>
      </c>
      <c r="D1327" s="6">
        <f t="shared" si="60"/>
        <v>126.68857807739366</v>
      </c>
      <c r="E1327" s="6">
        <f t="shared" si="61"/>
        <v>47.158447088741212</v>
      </c>
      <c r="F1327" s="6">
        <f t="shared" si="62"/>
        <v>79.530130988652445</v>
      </c>
      <c r="H1327" s="23">
        <f t="shared" si="56"/>
        <v>7.1443170269077472</v>
      </c>
      <c r="I1327" s="23">
        <f t="shared" si="57"/>
        <v>6.1560982395532307</v>
      </c>
      <c r="J1327" s="23">
        <f t="shared" si="58"/>
        <v>11.330995831364346</v>
      </c>
      <c r="K1327" s="1">
        <f t="shared" si="63"/>
        <v>128.39146653039617</v>
      </c>
      <c r="L1327" s="7">
        <f t="shared" si="59"/>
        <v>6.3145801221991213</v>
      </c>
    </row>
    <row r="1328" spans="1:12">
      <c r="A1328">
        <v>26202</v>
      </c>
      <c r="B1328" t="s">
        <v>531</v>
      </c>
      <c r="C1328" t="s">
        <v>534</v>
      </c>
      <c r="D1328" s="6">
        <f t="shared" si="60"/>
        <v>134.89345995608704</v>
      </c>
      <c r="E1328" s="6">
        <f t="shared" si="61"/>
        <v>40.552420541024489</v>
      </c>
      <c r="F1328" s="6">
        <f t="shared" si="62"/>
        <v>94.341039415062554</v>
      </c>
      <c r="H1328" s="23">
        <f t="shared" si="56"/>
        <v>7.2070703743511881</v>
      </c>
      <c r="I1328" s="23">
        <f t="shared" si="57"/>
        <v>6.0051805645242222</v>
      </c>
      <c r="J1328" s="23">
        <f t="shared" si="58"/>
        <v>11.449154649071565</v>
      </c>
      <c r="K1328" s="1">
        <f t="shared" si="63"/>
        <v>131.08314217835701</v>
      </c>
      <c r="L1328" s="7">
        <f t="shared" si="59"/>
        <v>5.8358336055670721</v>
      </c>
    </row>
    <row r="1329" spans="1:12">
      <c r="A1329">
        <v>26203</v>
      </c>
      <c r="B1329" t="s">
        <v>531</v>
      </c>
      <c r="C1329" t="s">
        <v>535</v>
      </c>
      <c r="D1329" s="6">
        <f t="shared" si="60"/>
        <v>113.48881975008854</v>
      </c>
      <c r="E1329" s="6">
        <f t="shared" si="61"/>
        <v>46.297887893964692</v>
      </c>
      <c r="F1329" s="6">
        <f t="shared" si="62"/>
        <v>67.190931856123854</v>
      </c>
      <c r="H1329" s="23">
        <f t="shared" si="56"/>
        <v>7.0342894206591193</v>
      </c>
      <c r="I1329" s="23">
        <f t="shared" si="57"/>
        <v>6.1376814352047733</v>
      </c>
      <c r="J1329" s="23">
        <f t="shared" si="58"/>
        <v>10.584916340141875</v>
      </c>
      <c r="K1329" s="1">
        <f t="shared" si="63"/>
        <v>112.04045392780247</v>
      </c>
      <c r="L1329" s="7">
        <f t="shared" si="59"/>
        <v>5.8496417325939065</v>
      </c>
    </row>
    <row r="1330" spans="1:12">
      <c r="A1330">
        <v>26204</v>
      </c>
      <c r="B1330" t="s">
        <v>531</v>
      </c>
      <c r="C1330" t="s">
        <v>536</v>
      </c>
      <c r="D1330" s="6">
        <f t="shared" si="60"/>
        <v>157.47781101502633</v>
      </c>
      <c r="E1330" s="6">
        <f t="shared" si="61"/>
        <v>27.149982340853633</v>
      </c>
      <c r="F1330" s="6">
        <f t="shared" si="62"/>
        <v>130.32782867417271</v>
      </c>
      <c r="H1330" s="23">
        <f t="shared" si="56"/>
        <v>7.3618696588905923</v>
      </c>
      <c r="I1330" s="23">
        <f t="shared" si="57"/>
        <v>5.6039614889448144</v>
      </c>
      <c r="J1330" s="23">
        <f t="shared" si="58"/>
        <v>12.138179169486524</v>
      </c>
      <c r="K1330" s="1">
        <f t="shared" si="63"/>
        <v>147.33539355055655</v>
      </c>
      <c r="L1330" s="7">
        <f t="shared" si="59"/>
        <v>4.2128680644062078</v>
      </c>
    </row>
    <row r="1331" spans="1:12">
      <c r="A1331">
        <v>26205</v>
      </c>
      <c r="B1331" t="s">
        <v>531</v>
      </c>
      <c r="C1331" t="s">
        <v>537</v>
      </c>
      <c r="D1331" s="6">
        <f t="shared" si="60"/>
        <v>121.57545018512285</v>
      </c>
      <c r="E1331" s="6">
        <f t="shared" si="61"/>
        <v>58.836090541905079</v>
      </c>
      <c r="F1331" s="6">
        <f t="shared" si="62"/>
        <v>62.739359643217767</v>
      </c>
      <c r="H1331" s="23">
        <f t="shared" si="56"/>
        <v>7.1031201522186214</v>
      </c>
      <c r="I1331" s="23">
        <f t="shared" si="57"/>
        <v>6.3773405443361009</v>
      </c>
      <c r="J1331" s="23">
        <f t="shared" si="58"/>
        <v>10.076095417142444</v>
      </c>
      <c r="K1331" s="1">
        <f t="shared" si="63"/>
        <v>101.52769885535896</v>
      </c>
      <c r="L1331" s="7">
        <f t="shared" si="59"/>
        <v>5.1317904156527225</v>
      </c>
    </row>
    <row r="1332" spans="1:12">
      <c r="A1332">
        <v>26206</v>
      </c>
      <c r="B1332" t="s">
        <v>531</v>
      </c>
      <c r="C1332" t="s">
        <v>538</v>
      </c>
      <c r="D1332" s="6">
        <f t="shared" si="60"/>
        <v>133.93829455732183</v>
      </c>
      <c r="E1332" s="6">
        <f t="shared" si="61"/>
        <v>30.467542899252557</v>
      </c>
      <c r="F1332" s="6">
        <f t="shared" si="62"/>
        <v>103.47075165806928</v>
      </c>
      <c r="H1332" s="23">
        <f t="shared" si="56"/>
        <v>7.1999642985094283</v>
      </c>
      <c r="I1332" s="23">
        <f t="shared" si="57"/>
        <v>5.7192470427418085</v>
      </c>
      <c r="J1332" s="23">
        <f t="shared" si="58"/>
        <v>11.461526901884229</v>
      </c>
      <c r="K1332" s="1">
        <f t="shared" si="63"/>
        <v>131.36659892261588</v>
      </c>
      <c r="L1332" s="7">
        <f t="shared" si="59"/>
        <v>5.4156558589652697</v>
      </c>
    </row>
    <row r="1333" spans="1:12">
      <c r="A1333">
        <v>26207</v>
      </c>
      <c r="B1333" t="s">
        <v>531</v>
      </c>
      <c r="C1333" t="s">
        <v>539</v>
      </c>
      <c r="D1333" s="6">
        <f t="shared" si="60"/>
        <v>154.78190310718665</v>
      </c>
      <c r="E1333" s="6">
        <f t="shared" si="61"/>
        <v>27.736788804131812</v>
      </c>
      <c r="F1333" s="6">
        <f t="shared" si="62"/>
        <v>127.04511430305485</v>
      </c>
      <c r="H1333" s="23">
        <f t="shared" ref="H1333:H1396" si="64">LN(AN516/D516)</f>
        <v>7.3446021423234171</v>
      </c>
      <c r="I1333" s="23">
        <f t="shared" ref="I1333:I1396" si="65">LN(V516/D516)</f>
        <v>5.6253447406944543</v>
      </c>
      <c r="J1333" s="23">
        <f t="shared" ref="J1333:J1396" si="66">LN(D516)</f>
        <v>11.338941057363176</v>
      </c>
      <c r="K1333" s="1">
        <f t="shared" si="63"/>
        <v>128.57158430235634</v>
      </c>
      <c r="L1333" s="7">
        <f t="shared" ref="L1333:L1396" si="67">LN(BE516)</f>
        <v>3.4885975719429889</v>
      </c>
    </row>
    <row r="1334" spans="1:12">
      <c r="A1334">
        <v>26208</v>
      </c>
      <c r="B1334" t="s">
        <v>531</v>
      </c>
      <c r="C1334" t="s">
        <v>540</v>
      </c>
      <c r="D1334" s="6">
        <f t="shared" ref="D1334:D1397" si="68">AN517/D517/10</f>
        <v>158.13442104668886</v>
      </c>
      <c r="E1334" s="6">
        <f t="shared" ref="E1334:E1397" si="69">V517/D517/10</f>
        <v>27.37055646511978</v>
      </c>
      <c r="F1334" s="6">
        <f t="shared" ref="F1334:F1397" si="70">D1334-E1334</f>
        <v>130.76386458156907</v>
      </c>
      <c r="H1334" s="23">
        <f t="shared" si="64"/>
        <v>7.3660305304429343</v>
      </c>
      <c r="I1334" s="23">
        <f t="shared" si="65"/>
        <v>5.6120529470463794</v>
      </c>
      <c r="J1334" s="23">
        <f t="shared" si="66"/>
        <v>10.880666400920706</v>
      </c>
      <c r="K1334" s="1">
        <f t="shared" ref="K1334:K1397" si="71">J1334^2</f>
        <v>118.38890132812475</v>
      </c>
      <c r="L1334" s="7">
        <f t="shared" si="67"/>
        <v>2.0373166153791646</v>
      </c>
    </row>
    <row r="1335" spans="1:12">
      <c r="A1335">
        <v>26209</v>
      </c>
      <c r="B1335" t="s">
        <v>531</v>
      </c>
      <c r="C1335" t="s">
        <v>541</v>
      </c>
      <c r="D1335" s="6">
        <f t="shared" si="68"/>
        <v>179.53051709779837</v>
      </c>
      <c r="E1335" s="6">
        <f t="shared" si="69"/>
        <v>31.417748399521155</v>
      </c>
      <c r="F1335" s="6">
        <f t="shared" si="70"/>
        <v>148.11276869827722</v>
      </c>
      <c r="H1335" s="23">
        <f t="shared" si="64"/>
        <v>7.492930298158929</v>
      </c>
      <c r="I1335" s="23">
        <f t="shared" si="65"/>
        <v>5.749958061876292</v>
      </c>
      <c r="J1335" s="23">
        <f t="shared" si="66"/>
        <v>11.249636773351591</v>
      </c>
      <c r="K1335" s="1">
        <f t="shared" si="71"/>
        <v>126.5543275323444</v>
      </c>
      <c r="L1335" s="7">
        <f t="shared" si="67"/>
        <v>2.9538680694552921</v>
      </c>
    </row>
    <row r="1336" spans="1:12">
      <c r="A1336">
        <v>26210</v>
      </c>
      <c r="B1336" t="s">
        <v>531</v>
      </c>
      <c r="C1336" t="s">
        <v>542</v>
      </c>
      <c r="D1336" s="6">
        <f t="shared" si="68"/>
        <v>157.10676277236456</v>
      </c>
      <c r="E1336" s="6">
        <f t="shared" si="69"/>
        <v>33.087527391502093</v>
      </c>
      <c r="F1336" s="6">
        <f t="shared" si="70"/>
        <v>124.01923538086247</v>
      </c>
      <c r="H1336" s="23">
        <f t="shared" si="64"/>
        <v>7.3595106848934844</v>
      </c>
      <c r="I1336" s="23">
        <f t="shared" si="65"/>
        <v>5.8017414883973828</v>
      </c>
      <c r="J1336" s="23">
        <f t="shared" si="66"/>
        <v>11.192155302996145</v>
      </c>
      <c r="K1336" s="1">
        <f t="shared" si="71"/>
        <v>125.26434032638474</v>
      </c>
      <c r="L1336" s="7">
        <f t="shared" si="67"/>
        <v>3.193352867637115</v>
      </c>
    </row>
    <row r="1337" spans="1:12">
      <c r="A1337">
        <v>26211</v>
      </c>
      <c r="B1337" t="s">
        <v>531</v>
      </c>
      <c r="C1337" t="s">
        <v>543</v>
      </c>
      <c r="D1337" s="6">
        <f t="shared" si="68"/>
        <v>167.36851174192631</v>
      </c>
      <c r="E1337" s="6">
        <f t="shared" si="69"/>
        <v>39.58210999396028</v>
      </c>
      <c r="F1337" s="6">
        <f t="shared" si="70"/>
        <v>127.78640174796604</v>
      </c>
      <c r="H1337" s="23">
        <f t="shared" si="64"/>
        <v>7.422783131455958</v>
      </c>
      <c r="I1337" s="23">
        <f t="shared" si="65"/>
        <v>5.9809623413473645</v>
      </c>
      <c r="J1337" s="23">
        <f t="shared" si="66"/>
        <v>10.938343236512532</v>
      </c>
      <c r="K1337" s="1">
        <f t="shared" si="71"/>
        <v>119.64735275975946</v>
      </c>
      <c r="L1337" s="7">
        <f t="shared" si="67"/>
        <v>3.7598037924506351</v>
      </c>
    </row>
    <row r="1338" spans="1:12">
      <c r="A1338">
        <v>26212</v>
      </c>
      <c r="B1338" t="s">
        <v>531</v>
      </c>
      <c r="C1338" t="s">
        <v>544</v>
      </c>
      <c r="D1338" s="6">
        <f t="shared" si="68"/>
        <v>98.163466491967299</v>
      </c>
      <c r="E1338" s="6">
        <f t="shared" si="69"/>
        <v>48.955935559757606</v>
      </c>
      <c r="F1338" s="6">
        <f t="shared" si="70"/>
        <v>49.207530932209693</v>
      </c>
      <c r="H1338" s="23">
        <f t="shared" si="64"/>
        <v>6.889219207483495</v>
      </c>
      <c r="I1338" s="23">
        <f t="shared" si="65"/>
        <v>6.1935057122243098</v>
      </c>
      <c r="J1338" s="23">
        <f t="shared" si="66"/>
        <v>11.114877779639926</v>
      </c>
      <c r="K1338" s="1">
        <f t="shared" si="71"/>
        <v>123.54050805633337</v>
      </c>
      <c r="L1338" s="7">
        <f t="shared" si="67"/>
        <v>6.2182813437884876</v>
      </c>
    </row>
    <row r="1339" spans="1:12">
      <c r="A1339">
        <v>26213</v>
      </c>
      <c r="B1339" t="s">
        <v>531</v>
      </c>
      <c r="C1339" t="s">
        <v>545</v>
      </c>
      <c r="D1339" s="6">
        <f t="shared" si="68"/>
        <v>112.68445370195039</v>
      </c>
      <c r="E1339" s="6">
        <f t="shared" si="69"/>
        <v>73.568250060865097</v>
      </c>
      <c r="F1339" s="6">
        <f t="shared" si="70"/>
        <v>39.116203641085292</v>
      </c>
      <c r="H1339" s="23">
        <f t="shared" si="64"/>
        <v>7.0271765604425438</v>
      </c>
      <c r="I1339" s="23">
        <f t="shared" si="65"/>
        <v>6.6007986406129868</v>
      </c>
      <c r="J1339" s="23">
        <f t="shared" si="66"/>
        <v>10.517780901762247</v>
      </c>
      <c r="K1339" s="1">
        <f t="shared" si="71"/>
        <v>110.62371509747467</v>
      </c>
      <c r="L1339" s="7">
        <f t="shared" si="67"/>
        <v>6.423750083700587</v>
      </c>
    </row>
    <row r="1340" spans="1:12">
      <c r="A1340">
        <v>26214</v>
      </c>
      <c r="B1340" t="s">
        <v>531</v>
      </c>
      <c r="C1340" t="s">
        <v>546</v>
      </c>
      <c r="D1340" s="6">
        <f t="shared" si="68"/>
        <v>166.08630913119219</v>
      </c>
      <c r="E1340" s="6">
        <f t="shared" si="69"/>
        <v>35.085294366363925</v>
      </c>
      <c r="F1340" s="6">
        <f t="shared" si="70"/>
        <v>131.00101476482826</v>
      </c>
      <c r="H1340" s="23">
        <f t="shared" si="64"/>
        <v>7.4150926807567208</v>
      </c>
      <c r="I1340" s="23">
        <f t="shared" si="65"/>
        <v>5.8603671717547048</v>
      </c>
      <c r="J1340" s="23">
        <f t="shared" si="66"/>
        <v>10.987442951860604</v>
      </c>
      <c r="K1340" s="1">
        <f t="shared" si="71"/>
        <v>120.72390262039127</v>
      </c>
      <c r="L1340" s="7">
        <f t="shared" si="67"/>
        <v>4.4440620255933343</v>
      </c>
    </row>
    <row r="1341" spans="1:12">
      <c r="A1341">
        <v>27100</v>
      </c>
      <c r="B1341" t="s">
        <v>547</v>
      </c>
      <c r="C1341" t="s">
        <v>548</v>
      </c>
      <c r="D1341" s="6">
        <f t="shared" si="68"/>
        <v>139.47058525914912</v>
      </c>
      <c r="E1341" s="6">
        <f t="shared" si="69"/>
        <v>75.199298345294295</v>
      </c>
      <c r="F1341" s="6">
        <f t="shared" si="70"/>
        <v>64.271286913854823</v>
      </c>
      <c r="H1341" s="23">
        <f t="shared" si="64"/>
        <v>7.2404388136643636</v>
      </c>
      <c r="I1341" s="23">
        <f t="shared" si="65"/>
        <v>6.6227269933916064</v>
      </c>
      <c r="J1341" s="23">
        <f t="shared" si="66"/>
        <v>14.721580838506009</v>
      </c>
      <c r="K1341" s="1">
        <f t="shared" si="71"/>
        <v>216.72494238466729</v>
      </c>
      <c r="L1341" s="7">
        <f t="shared" si="67"/>
        <v>5.4047922610550421</v>
      </c>
    </row>
    <row r="1342" spans="1:12">
      <c r="A1342">
        <v>27140</v>
      </c>
      <c r="B1342" t="s">
        <v>547</v>
      </c>
      <c r="C1342" t="s">
        <v>549</v>
      </c>
      <c r="D1342" s="6">
        <f t="shared" si="68"/>
        <v>147.32361493804905</v>
      </c>
      <c r="E1342" s="6">
        <f t="shared" si="69"/>
        <v>34.073461409312578</v>
      </c>
      <c r="F1342" s="6">
        <f t="shared" si="70"/>
        <v>113.25015352873646</v>
      </c>
      <c r="H1342" s="23">
        <f t="shared" si="64"/>
        <v>7.2952167222691058</v>
      </c>
      <c r="I1342" s="23">
        <f t="shared" si="65"/>
        <v>5.8311039164922835</v>
      </c>
      <c r="J1342" s="23">
        <f t="shared" si="66"/>
        <v>13.623050176553319</v>
      </c>
      <c r="K1342" s="1">
        <f t="shared" si="71"/>
        <v>185.5874961128894</v>
      </c>
      <c r="L1342" s="7">
        <f t="shared" si="67"/>
        <v>5.0105686252072683</v>
      </c>
    </row>
    <row r="1343" spans="1:12">
      <c r="A1343">
        <v>27202</v>
      </c>
      <c r="B1343" t="s">
        <v>547</v>
      </c>
      <c r="C1343" t="s">
        <v>550</v>
      </c>
      <c r="D1343" s="6">
        <f t="shared" si="68"/>
        <v>134.46875389113296</v>
      </c>
      <c r="E1343" s="6">
        <f t="shared" si="69"/>
        <v>35.638280281107896</v>
      </c>
      <c r="F1343" s="6">
        <f t="shared" si="70"/>
        <v>98.830473610025066</v>
      </c>
      <c r="H1343" s="23">
        <f t="shared" si="64"/>
        <v>7.2039169519699984</v>
      </c>
      <c r="I1343" s="23">
        <f t="shared" si="65"/>
        <v>5.8760054419382985</v>
      </c>
      <c r="J1343" s="23">
        <f t="shared" si="66"/>
        <v>12.209950118406626</v>
      </c>
      <c r="K1343" s="1">
        <f t="shared" si="71"/>
        <v>149.08288189397797</v>
      </c>
      <c r="L1343" s="7">
        <f t="shared" si="67"/>
        <v>4.2811007160839214</v>
      </c>
    </row>
    <row r="1344" spans="1:12">
      <c r="A1344">
        <v>27203</v>
      </c>
      <c r="B1344" t="s">
        <v>547</v>
      </c>
      <c r="C1344" t="s">
        <v>551</v>
      </c>
      <c r="D1344" s="6">
        <f t="shared" si="68"/>
        <v>180.15879512626105</v>
      </c>
      <c r="E1344" s="6">
        <f t="shared" si="69"/>
        <v>32.521739711109738</v>
      </c>
      <c r="F1344" s="6">
        <f t="shared" si="70"/>
        <v>147.63705541515131</v>
      </c>
      <c r="H1344" s="23">
        <f t="shared" si="64"/>
        <v>7.4964237501247233</v>
      </c>
      <c r="I1344" s="23">
        <f t="shared" si="65"/>
        <v>5.7844938728943518</v>
      </c>
      <c r="J1344" s="23">
        <f t="shared" si="66"/>
        <v>12.872239097758344</v>
      </c>
      <c r="K1344" s="1">
        <f t="shared" si="71"/>
        <v>165.69453938985853</v>
      </c>
      <c r="L1344" s="7">
        <f t="shared" si="67"/>
        <v>3.5940191730899764</v>
      </c>
    </row>
    <row r="1345" spans="1:12">
      <c r="A1345">
        <v>27204</v>
      </c>
      <c r="B1345" t="s">
        <v>547</v>
      </c>
      <c r="C1345" t="s">
        <v>552</v>
      </c>
      <c r="D1345" s="6">
        <f t="shared" si="68"/>
        <v>179.43924151936216</v>
      </c>
      <c r="E1345" s="6">
        <f t="shared" si="69"/>
        <v>35.039734701839684</v>
      </c>
      <c r="F1345" s="6">
        <f t="shared" si="70"/>
        <v>144.39950681752248</v>
      </c>
      <c r="H1345" s="23">
        <f t="shared" si="64"/>
        <v>7.4924217562652897</v>
      </c>
      <c r="I1345" s="23">
        <f t="shared" si="65"/>
        <v>5.8590677877390442</v>
      </c>
      <c r="J1345" s="23">
        <f t="shared" si="66"/>
        <v>11.512555396503339</v>
      </c>
      <c r="K1345" s="1">
        <f t="shared" si="71"/>
        <v>132.53893175755817</v>
      </c>
      <c r="L1345" s="7">
        <f t="shared" si="67"/>
        <v>3.0951250174320259</v>
      </c>
    </row>
    <row r="1346" spans="1:12">
      <c r="A1346">
        <v>27205</v>
      </c>
      <c r="B1346" t="s">
        <v>547</v>
      </c>
      <c r="C1346" t="s">
        <v>553</v>
      </c>
      <c r="D1346" s="6">
        <f t="shared" si="68"/>
        <v>185.80111229589357</v>
      </c>
      <c r="E1346" s="6">
        <f t="shared" si="69"/>
        <v>29.462338662901402</v>
      </c>
      <c r="F1346" s="6">
        <f t="shared" si="70"/>
        <v>156.33877363299217</v>
      </c>
      <c r="H1346" s="23">
        <f t="shared" si="64"/>
        <v>7.5272619058784347</v>
      </c>
      <c r="I1346" s="23">
        <f t="shared" si="65"/>
        <v>5.6856978852260758</v>
      </c>
      <c r="J1346" s="23">
        <f t="shared" si="66"/>
        <v>12.740710494459229</v>
      </c>
      <c r="K1346" s="1">
        <f t="shared" si="71"/>
        <v>162.32570390362352</v>
      </c>
      <c r="L1346" s="7">
        <f t="shared" si="67"/>
        <v>3.5865698352893665</v>
      </c>
    </row>
    <row r="1347" spans="1:12">
      <c r="A1347">
        <v>27206</v>
      </c>
      <c r="B1347" t="s">
        <v>547</v>
      </c>
      <c r="C1347" t="s">
        <v>554</v>
      </c>
      <c r="D1347" s="6">
        <f t="shared" si="68"/>
        <v>138.44834885577433</v>
      </c>
      <c r="E1347" s="6">
        <f t="shared" si="69"/>
        <v>37.536004523682813</v>
      </c>
      <c r="F1347" s="6">
        <f t="shared" si="70"/>
        <v>100.91234433209152</v>
      </c>
      <c r="H1347" s="23">
        <f t="shared" si="64"/>
        <v>7.2330824166155567</v>
      </c>
      <c r="I1347" s="23">
        <f t="shared" si="65"/>
        <v>5.9278856859809501</v>
      </c>
      <c r="J1347" s="23">
        <f t="shared" si="66"/>
        <v>11.227374453527402</v>
      </c>
      <c r="K1347" s="1">
        <f t="shared" si="71"/>
        <v>126.05393711971972</v>
      </c>
      <c r="L1347" s="7">
        <f t="shared" si="67"/>
        <v>2.5847519847577165</v>
      </c>
    </row>
    <row r="1348" spans="1:12">
      <c r="A1348">
        <v>27207</v>
      </c>
      <c r="B1348" t="s">
        <v>547</v>
      </c>
      <c r="C1348" t="s">
        <v>555</v>
      </c>
      <c r="D1348" s="6">
        <f t="shared" si="68"/>
        <v>166.69198624136212</v>
      </c>
      <c r="E1348" s="6">
        <f t="shared" si="69"/>
        <v>26.416875177828423</v>
      </c>
      <c r="F1348" s="6">
        <f t="shared" si="70"/>
        <v>140.2751110635337</v>
      </c>
      <c r="H1348" s="23">
        <f t="shared" si="64"/>
        <v>7.4187328086580138</v>
      </c>
      <c r="I1348" s="23">
        <f t="shared" si="65"/>
        <v>5.5765881102191814</v>
      </c>
      <c r="J1348" s="23">
        <f t="shared" si="66"/>
        <v>12.779808277626278</v>
      </c>
      <c r="K1348" s="1">
        <f t="shared" si="71"/>
        <v>163.32349961288514</v>
      </c>
      <c r="L1348" s="7">
        <f t="shared" si="67"/>
        <v>4.6569083813925056</v>
      </c>
    </row>
    <row r="1349" spans="1:12">
      <c r="A1349">
        <v>27208</v>
      </c>
      <c r="B1349" t="s">
        <v>547</v>
      </c>
      <c r="C1349" t="s">
        <v>556</v>
      </c>
      <c r="D1349" s="6">
        <f t="shared" si="68"/>
        <v>130.65332195288494</v>
      </c>
      <c r="E1349" s="6">
        <f t="shared" si="69"/>
        <v>29.936348014111758</v>
      </c>
      <c r="F1349" s="6">
        <f t="shared" si="70"/>
        <v>100.71697393877318</v>
      </c>
      <c r="H1349" s="23">
        <f t="shared" si="64"/>
        <v>7.1751325109893935</v>
      </c>
      <c r="I1349" s="23">
        <f t="shared" si="65"/>
        <v>5.7016584877291763</v>
      </c>
      <c r="J1349" s="23">
        <f t="shared" si="66"/>
        <v>11.383613728489889</v>
      </c>
      <c r="K1349" s="1">
        <f t="shared" si="71"/>
        <v>129.58666151946349</v>
      </c>
      <c r="L1349" s="7">
        <f t="shared" si="67"/>
        <v>3.7839623353606284</v>
      </c>
    </row>
    <row r="1350" spans="1:12">
      <c r="A1350">
        <v>27209</v>
      </c>
      <c r="B1350" t="s">
        <v>547</v>
      </c>
      <c r="C1350" t="s">
        <v>557</v>
      </c>
      <c r="D1350" s="6">
        <f t="shared" si="68"/>
        <v>138.52443047970431</v>
      </c>
      <c r="E1350" s="6">
        <f t="shared" si="69"/>
        <v>32.527912964425305</v>
      </c>
      <c r="F1350" s="6">
        <f t="shared" si="70"/>
        <v>105.99651751527901</v>
      </c>
      <c r="H1350" s="23">
        <f t="shared" si="64"/>
        <v>7.2336317964212258</v>
      </c>
      <c r="I1350" s="23">
        <f t="shared" si="65"/>
        <v>5.7846836741640031</v>
      </c>
      <c r="J1350" s="23">
        <f t="shared" si="66"/>
        <v>11.923026477316238</v>
      </c>
      <c r="K1350" s="1">
        <f t="shared" si="71"/>
        <v>142.15856037878407</v>
      </c>
      <c r="L1350" s="7">
        <f t="shared" si="67"/>
        <v>2.5439614125693151</v>
      </c>
    </row>
    <row r="1351" spans="1:12">
      <c r="A1351">
        <v>27210</v>
      </c>
      <c r="B1351" t="s">
        <v>547</v>
      </c>
      <c r="C1351" t="s">
        <v>558</v>
      </c>
      <c r="D1351" s="6">
        <f t="shared" si="68"/>
        <v>167.83582080996885</v>
      </c>
      <c r="E1351" s="6">
        <f t="shared" si="69"/>
        <v>25.941054953271028</v>
      </c>
      <c r="F1351" s="6">
        <f t="shared" si="70"/>
        <v>141.89476585669783</v>
      </c>
      <c r="H1351" s="23">
        <f t="shared" si="64"/>
        <v>7.4255713374867502</v>
      </c>
      <c r="I1351" s="23">
        <f t="shared" si="65"/>
        <v>5.5584119400326779</v>
      </c>
      <c r="J1351" s="23">
        <f t="shared" si="66"/>
        <v>12.902339953426363</v>
      </c>
      <c r="K1351" s="1">
        <f t="shared" si="71"/>
        <v>166.47037627378222</v>
      </c>
      <c r="L1351" s="7">
        <f t="shared" si="67"/>
        <v>4.1756172823508368</v>
      </c>
    </row>
    <row r="1352" spans="1:12">
      <c r="A1352">
        <v>27211</v>
      </c>
      <c r="B1352" t="s">
        <v>547</v>
      </c>
      <c r="C1352" t="s">
        <v>559</v>
      </c>
      <c r="D1352" s="6">
        <f t="shared" si="68"/>
        <v>174.0812158382503</v>
      </c>
      <c r="E1352" s="6">
        <f t="shared" si="69"/>
        <v>27.693125560068431</v>
      </c>
      <c r="F1352" s="6">
        <f t="shared" si="70"/>
        <v>146.38809027818186</v>
      </c>
      <c r="H1352" s="23">
        <f t="shared" si="64"/>
        <v>7.4621070410021817</v>
      </c>
      <c r="I1352" s="23">
        <f t="shared" si="65"/>
        <v>5.6237693006601237</v>
      </c>
      <c r="J1352" s="23">
        <f t="shared" si="66"/>
        <v>12.459865666228149</v>
      </c>
      <c r="K1352" s="1">
        <f t="shared" si="71"/>
        <v>155.24825242045102</v>
      </c>
      <c r="L1352" s="7">
        <f t="shared" si="67"/>
        <v>4.3375521445720517</v>
      </c>
    </row>
    <row r="1353" spans="1:12">
      <c r="A1353">
        <v>27212</v>
      </c>
      <c r="B1353" t="s">
        <v>547</v>
      </c>
      <c r="C1353" t="s">
        <v>560</v>
      </c>
      <c r="D1353" s="6">
        <f t="shared" si="68"/>
        <v>149.47092702655308</v>
      </c>
      <c r="E1353" s="6">
        <f t="shared" si="69"/>
        <v>30.729241238821174</v>
      </c>
      <c r="F1353" s="6">
        <f t="shared" si="70"/>
        <v>118.74168578773191</v>
      </c>
      <c r="H1353" s="23">
        <f t="shared" si="64"/>
        <v>7.3096869988636115</v>
      </c>
      <c r="I1353" s="23">
        <f t="shared" si="65"/>
        <v>5.7277997776119891</v>
      </c>
      <c r="J1353" s="23">
        <f t="shared" si="66"/>
        <v>12.498850462594051</v>
      </c>
      <c r="K1353" s="1">
        <f t="shared" si="71"/>
        <v>156.22126288628752</v>
      </c>
      <c r="L1353" s="7">
        <f t="shared" si="67"/>
        <v>3.7307409082088538</v>
      </c>
    </row>
    <row r="1354" spans="1:12">
      <c r="A1354">
        <v>27213</v>
      </c>
      <c r="B1354" t="s">
        <v>547</v>
      </c>
      <c r="C1354" t="s">
        <v>561</v>
      </c>
      <c r="D1354" s="6">
        <f t="shared" si="68"/>
        <v>127.87274059152091</v>
      </c>
      <c r="E1354" s="6">
        <f t="shared" si="69"/>
        <v>39.12929015454425</v>
      </c>
      <c r="F1354" s="6">
        <f t="shared" si="70"/>
        <v>88.743450436976659</v>
      </c>
      <c r="H1354" s="23">
        <f t="shared" si="64"/>
        <v>7.1536206482262275</v>
      </c>
      <c r="I1354" s="23">
        <f t="shared" si="65"/>
        <v>5.9694563883552787</v>
      </c>
      <c r="J1354" s="23">
        <f t="shared" si="66"/>
        <v>11.495667397533948</v>
      </c>
      <c r="K1354" s="1">
        <f t="shared" si="71"/>
        <v>132.15036891472494</v>
      </c>
      <c r="L1354" s="7">
        <f t="shared" si="67"/>
        <v>4.0078784910716676</v>
      </c>
    </row>
    <row r="1355" spans="1:12">
      <c r="A1355">
        <v>27214</v>
      </c>
      <c r="B1355" t="s">
        <v>547</v>
      </c>
      <c r="C1355" t="s">
        <v>562</v>
      </c>
      <c r="D1355" s="6">
        <f t="shared" si="68"/>
        <v>151.16138816004593</v>
      </c>
      <c r="E1355" s="6">
        <f t="shared" si="69"/>
        <v>29.383583886943832</v>
      </c>
      <c r="F1355" s="6">
        <f t="shared" si="70"/>
        <v>121.77780427310211</v>
      </c>
      <c r="H1355" s="23">
        <f t="shared" si="64"/>
        <v>7.320933154815318</v>
      </c>
      <c r="I1355" s="23">
        <f t="shared" si="65"/>
        <v>5.6830212401990474</v>
      </c>
      <c r="J1355" s="23">
        <f t="shared" si="66"/>
        <v>11.739176184035149</v>
      </c>
      <c r="K1355" s="1">
        <f t="shared" si="71"/>
        <v>137.80825747981802</v>
      </c>
      <c r="L1355" s="7">
        <f t="shared" si="67"/>
        <v>3.6803431230916499</v>
      </c>
    </row>
    <row r="1356" spans="1:12">
      <c r="A1356">
        <v>27215</v>
      </c>
      <c r="B1356" t="s">
        <v>547</v>
      </c>
      <c r="C1356" t="s">
        <v>563</v>
      </c>
      <c r="D1356" s="6">
        <f t="shared" si="68"/>
        <v>149.13433334931443</v>
      </c>
      <c r="E1356" s="6">
        <f t="shared" si="69"/>
        <v>27.507851503819477</v>
      </c>
      <c r="F1356" s="6">
        <f t="shared" si="70"/>
        <v>121.62648184549495</v>
      </c>
      <c r="H1356" s="23">
        <f t="shared" si="64"/>
        <v>7.3074325588756732</v>
      </c>
      <c r="I1356" s="23">
        <f t="shared" si="65"/>
        <v>5.6170565661463661</v>
      </c>
      <c r="J1356" s="23">
        <f t="shared" si="66"/>
        <v>12.430399496469159</v>
      </c>
      <c r="K1356" s="1">
        <f t="shared" si="71"/>
        <v>154.51483164182071</v>
      </c>
      <c r="L1356" s="7">
        <f t="shared" si="67"/>
        <v>3.2080170815333249</v>
      </c>
    </row>
    <row r="1357" spans="1:12">
      <c r="A1357">
        <v>27216</v>
      </c>
      <c r="B1357" t="s">
        <v>547</v>
      </c>
      <c r="C1357" t="s">
        <v>564</v>
      </c>
      <c r="D1357" s="6">
        <f t="shared" si="68"/>
        <v>167.31556579453479</v>
      </c>
      <c r="E1357" s="6">
        <f t="shared" si="69"/>
        <v>30.027826926696729</v>
      </c>
      <c r="F1357" s="6">
        <f t="shared" si="70"/>
        <v>137.28773886783807</v>
      </c>
      <c r="H1357" s="23">
        <f t="shared" si="64"/>
        <v>7.4224667378693674</v>
      </c>
      <c r="I1357" s="23">
        <f t="shared" si="65"/>
        <v>5.7047096089575637</v>
      </c>
      <c r="J1357" s="23">
        <f t="shared" si="66"/>
        <v>11.713340673252855</v>
      </c>
      <c r="K1357" s="1">
        <f t="shared" si="71"/>
        <v>137.20234972767963</v>
      </c>
      <c r="L1357" s="7">
        <f t="shared" si="67"/>
        <v>4.6969286112276318</v>
      </c>
    </row>
    <row r="1358" spans="1:12">
      <c r="A1358">
        <v>27217</v>
      </c>
      <c r="B1358" t="s">
        <v>547</v>
      </c>
      <c r="C1358" t="s">
        <v>565</v>
      </c>
      <c r="D1358" s="6">
        <f t="shared" si="68"/>
        <v>134.03136196225842</v>
      </c>
      <c r="E1358" s="6">
        <f t="shared" si="69"/>
        <v>27.628800546759312</v>
      </c>
      <c r="F1358" s="6">
        <f t="shared" si="70"/>
        <v>106.40256141549911</v>
      </c>
      <c r="H1358" s="23">
        <f t="shared" si="64"/>
        <v>7.2006589100552825</v>
      </c>
      <c r="I1358" s="23">
        <f t="shared" si="65"/>
        <v>5.6214438197224821</v>
      </c>
      <c r="J1358" s="23">
        <f t="shared" si="66"/>
        <v>11.788167986028419</v>
      </c>
      <c r="K1358" s="1">
        <f t="shared" si="71"/>
        <v>138.96090446682533</v>
      </c>
      <c r="L1358" s="7">
        <f t="shared" si="67"/>
        <v>2.8130106367386967</v>
      </c>
    </row>
    <row r="1359" spans="1:12">
      <c r="A1359">
        <v>27218</v>
      </c>
      <c r="B1359" t="s">
        <v>547</v>
      </c>
      <c r="C1359" t="s">
        <v>566</v>
      </c>
      <c r="D1359" s="6">
        <f t="shared" si="68"/>
        <v>139.43587880222512</v>
      </c>
      <c r="E1359" s="6">
        <f t="shared" si="69"/>
        <v>31.468451493273363</v>
      </c>
      <c r="F1359" s="6">
        <f t="shared" si="70"/>
        <v>107.96742730895176</v>
      </c>
      <c r="H1359" s="23">
        <f t="shared" si="64"/>
        <v>7.240189938420686</v>
      </c>
      <c r="I1359" s="23">
        <f t="shared" si="65"/>
        <v>5.7515705970533402</v>
      </c>
      <c r="J1359" s="23">
        <f t="shared" si="66"/>
        <v>11.749853571255056</v>
      </c>
      <c r="K1359" s="1">
        <f t="shared" si="71"/>
        <v>138.05905894593519</v>
      </c>
      <c r="L1359" s="7">
        <f t="shared" si="67"/>
        <v>2.9052603703899154</v>
      </c>
    </row>
    <row r="1360" spans="1:12">
      <c r="A1360">
        <v>27219</v>
      </c>
      <c r="B1360" t="s">
        <v>547</v>
      </c>
      <c r="C1360" t="s">
        <v>567</v>
      </c>
      <c r="D1360" s="6">
        <f t="shared" si="68"/>
        <v>143.97123771763489</v>
      </c>
      <c r="E1360" s="6">
        <f t="shared" si="69"/>
        <v>30.035422053668906</v>
      </c>
      <c r="F1360" s="6">
        <f t="shared" si="70"/>
        <v>113.93581566396598</v>
      </c>
      <c r="H1360" s="23">
        <f t="shared" si="64"/>
        <v>7.2721986345477614</v>
      </c>
      <c r="I1360" s="23">
        <f t="shared" si="65"/>
        <v>5.7049625132589998</v>
      </c>
      <c r="J1360" s="23">
        <f t="shared" si="66"/>
        <v>12.06698297712822</v>
      </c>
      <c r="K1360" s="1">
        <f t="shared" si="71"/>
        <v>145.61207817030223</v>
      </c>
      <c r="L1360" s="7">
        <f t="shared" si="67"/>
        <v>4.4424159346866654</v>
      </c>
    </row>
    <row r="1361" spans="1:12">
      <c r="A1361">
        <v>27220</v>
      </c>
      <c r="B1361" t="s">
        <v>547</v>
      </c>
      <c r="C1361" t="s">
        <v>568</v>
      </c>
      <c r="D1361" s="6">
        <f t="shared" si="68"/>
        <v>206.81917293543512</v>
      </c>
      <c r="E1361" s="6">
        <f t="shared" si="69"/>
        <v>40.231299802647335</v>
      </c>
      <c r="F1361" s="6">
        <f t="shared" si="70"/>
        <v>166.58787313278779</v>
      </c>
      <c r="H1361" s="23">
        <f t="shared" si="64"/>
        <v>7.634429943784534</v>
      </c>
      <c r="I1361" s="23">
        <f t="shared" si="65"/>
        <v>5.9972303877215873</v>
      </c>
      <c r="J1361" s="23">
        <f t="shared" si="66"/>
        <v>11.704396702149287</v>
      </c>
      <c r="K1361" s="1">
        <f t="shared" si="71"/>
        <v>136.9929021612831</v>
      </c>
      <c r="L1361" s="7">
        <f t="shared" si="67"/>
        <v>3.8678621096423762</v>
      </c>
    </row>
    <row r="1362" spans="1:12">
      <c r="A1362">
        <v>27221</v>
      </c>
      <c r="B1362" t="s">
        <v>547</v>
      </c>
      <c r="C1362" t="s">
        <v>569</v>
      </c>
      <c r="D1362" s="6">
        <f t="shared" si="68"/>
        <v>146.45549604098741</v>
      </c>
      <c r="E1362" s="6">
        <f t="shared" si="69"/>
        <v>28.245443254153081</v>
      </c>
      <c r="F1362" s="6">
        <f t="shared" si="70"/>
        <v>118.21005278683432</v>
      </c>
      <c r="H1362" s="23">
        <f t="shared" si="64"/>
        <v>7.2893066940100963</v>
      </c>
      <c r="I1362" s="23">
        <f t="shared" si="65"/>
        <v>5.6435172368381883</v>
      </c>
      <c r="J1362" s="23">
        <f t="shared" si="66"/>
        <v>11.255345736334892</v>
      </c>
      <c r="K1362" s="1">
        <f t="shared" si="71"/>
        <v>126.68280764443203</v>
      </c>
      <c r="L1362" s="7">
        <f t="shared" si="67"/>
        <v>3.2343553957165869</v>
      </c>
    </row>
    <row r="1363" spans="1:12">
      <c r="A1363">
        <v>27222</v>
      </c>
      <c r="B1363" t="s">
        <v>547</v>
      </c>
      <c r="C1363" t="s">
        <v>570</v>
      </c>
      <c r="D1363" s="6">
        <f t="shared" si="68"/>
        <v>144.28637193856372</v>
      </c>
      <c r="E1363" s="6">
        <f t="shared" si="69"/>
        <v>38.218816106268164</v>
      </c>
      <c r="F1363" s="6">
        <f t="shared" si="70"/>
        <v>106.06755583229555</v>
      </c>
      <c r="H1363" s="23">
        <f t="shared" si="64"/>
        <v>7.2743851117536957</v>
      </c>
      <c r="I1363" s="23">
        <f t="shared" si="65"/>
        <v>5.9459130555615829</v>
      </c>
      <c r="J1363" s="23">
        <f t="shared" si="66"/>
        <v>11.698990008043017</v>
      </c>
      <c r="K1363" s="1">
        <f t="shared" si="71"/>
        <v>136.86636720829034</v>
      </c>
      <c r="L1363" s="7">
        <f t="shared" si="67"/>
        <v>3.2748780149834857</v>
      </c>
    </row>
    <row r="1364" spans="1:12">
      <c r="A1364">
        <v>27223</v>
      </c>
      <c r="B1364" t="s">
        <v>547</v>
      </c>
      <c r="C1364" t="s">
        <v>571</v>
      </c>
      <c r="D1364" s="6">
        <f t="shared" si="68"/>
        <v>133.39156392482485</v>
      </c>
      <c r="E1364" s="6">
        <f t="shared" si="69"/>
        <v>33.188077992363866</v>
      </c>
      <c r="F1364" s="6">
        <f t="shared" si="70"/>
        <v>100.20348593246098</v>
      </c>
      <c r="H1364" s="23">
        <f t="shared" si="64"/>
        <v>7.195873985531561</v>
      </c>
      <c r="I1364" s="23">
        <f t="shared" si="65"/>
        <v>5.8047758078103131</v>
      </c>
      <c r="J1364" s="23">
        <f t="shared" si="66"/>
        <v>11.812177842536745</v>
      </c>
      <c r="K1364" s="1">
        <f t="shared" si="71"/>
        <v>139.52754538371602</v>
      </c>
      <c r="L1364" s="7">
        <f t="shared" si="67"/>
        <v>2.5079719227189963</v>
      </c>
    </row>
    <row r="1365" spans="1:12">
      <c r="A1365">
        <v>27224</v>
      </c>
      <c r="B1365" t="s">
        <v>547</v>
      </c>
      <c r="C1365" t="s">
        <v>572</v>
      </c>
      <c r="D1365" s="6">
        <f t="shared" si="68"/>
        <v>156.10165916459817</v>
      </c>
      <c r="E1365" s="6">
        <f t="shared" si="69"/>
        <v>36.360272687324077</v>
      </c>
      <c r="F1365" s="6">
        <f t="shared" si="70"/>
        <v>119.74138647727409</v>
      </c>
      <c r="H1365" s="23">
        <f t="shared" si="64"/>
        <v>7.3530925493160773</v>
      </c>
      <c r="I1365" s="23">
        <f t="shared" si="65"/>
        <v>5.8960618619265786</v>
      </c>
      <c r="J1365" s="23">
        <f t="shared" si="66"/>
        <v>11.340938323675331</v>
      </c>
      <c r="K1365" s="1">
        <f t="shared" si="71"/>
        <v>128.61688206140784</v>
      </c>
      <c r="L1365" s="7">
        <f t="shared" si="67"/>
        <v>2.7000180294049461</v>
      </c>
    </row>
    <row r="1366" spans="1:12">
      <c r="A1366">
        <v>27225</v>
      </c>
      <c r="B1366" t="s">
        <v>547</v>
      </c>
      <c r="C1366" t="s">
        <v>573</v>
      </c>
      <c r="D1366" s="6">
        <f t="shared" si="68"/>
        <v>150.71947585366246</v>
      </c>
      <c r="E1366" s="6">
        <f t="shared" si="69"/>
        <v>43.68584901121109</v>
      </c>
      <c r="F1366" s="6">
        <f t="shared" si="70"/>
        <v>107.03362684245137</v>
      </c>
      <c r="H1366" s="23">
        <f t="shared" si="64"/>
        <v>7.3180054261996936</v>
      </c>
      <c r="I1366" s="23">
        <f t="shared" si="65"/>
        <v>6.0796093214004161</v>
      </c>
      <c r="J1366" s="23">
        <f t="shared" si="66"/>
        <v>11.040502912487183</v>
      </c>
      <c r="K1366" s="1">
        <f t="shared" si="71"/>
        <v>121.89270456063797</v>
      </c>
      <c r="L1366" s="7">
        <f t="shared" si="67"/>
        <v>2.4292177439274116</v>
      </c>
    </row>
    <row r="1367" spans="1:12">
      <c r="A1367">
        <v>27226</v>
      </c>
      <c r="B1367" t="s">
        <v>547</v>
      </c>
      <c r="C1367" t="s">
        <v>574</v>
      </c>
      <c r="D1367" s="6">
        <f t="shared" si="68"/>
        <v>149.35328403783979</v>
      </c>
      <c r="E1367" s="6">
        <f t="shared" si="69"/>
        <v>28.550670578373847</v>
      </c>
      <c r="F1367" s="6">
        <f t="shared" si="70"/>
        <v>120.80261345946593</v>
      </c>
      <c r="H1367" s="23">
        <f t="shared" si="64"/>
        <v>7.3088996262851174</v>
      </c>
      <c r="I1367" s="23">
        <f t="shared" si="65"/>
        <v>5.6542655166792084</v>
      </c>
      <c r="J1367" s="23">
        <f t="shared" si="66"/>
        <v>11.109578112833065</v>
      </c>
      <c r="K1367" s="1">
        <f t="shared" si="71"/>
        <v>123.42272584513948</v>
      </c>
      <c r="L1367" s="7">
        <f t="shared" si="67"/>
        <v>2.1849270495258133</v>
      </c>
    </row>
    <row r="1368" spans="1:12">
      <c r="A1368">
        <v>27227</v>
      </c>
      <c r="B1368" t="s">
        <v>547</v>
      </c>
      <c r="C1368" t="s">
        <v>575</v>
      </c>
      <c r="D1368" s="6">
        <f t="shared" si="68"/>
        <v>142.80071422392027</v>
      </c>
      <c r="E1368" s="6">
        <f t="shared" si="69"/>
        <v>33.109362167860731</v>
      </c>
      <c r="F1368" s="6">
        <f t="shared" si="70"/>
        <v>109.69135205605954</v>
      </c>
      <c r="H1368" s="23">
        <f t="shared" si="64"/>
        <v>7.2640351444550912</v>
      </c>
      <c r="I1368" s="23">
        <f t="shared" si="65"/>
        <v>5.8024011803344457</v>
      </c>
      <c r="J1368" s="23">
        <f t="shared" si="66"/>
        <v>13.116431820450892</v>
      </c>
      <c r="K1368" s="1">
        <f t="shared" si="71"/>
        <v>172.04078370053668</v>
      </c>
      <c r="L1368" s="7">
        <f t="shared" si="67"/>
        <v>4.1240651636711823</v>
      </c>
    </row>
    <row r="1369" spans="1:12">
      <c r="A1369">
        <v>27228</v>
      </c>
      <c r="B1369" t="s">
        <v>547</v>
      </c>
      <c r="C1369" t="s">
        <v>576</v>
      </c>
      <c r="D1369" s="6">
        <f t="shared" si="68"/>
        <v>126.01546302050963</v>
      </c>
      <c r="E1369" s="6">
        <f t="shared" si="69"/>
        <v>30.134608452454938</v>
      </c>
      <c r="F1369" s="6">
        <f t="shared" si="70"/>
        <v>95.880854568054687</v>
      </c>
      <c r="H1369" s="23">
        <f t="shared" si="64"/>
        <v>7.1389897148007453</v>
      </c>
      <c r="I1369" s="23">
        <f t="shared" si="65"/>
        <v>5.7082593867288276</v>
      </c>
      <c r="J1369" s="23">
        <f t="shared" si="66"/>
        <v>11.072247601106319</v>
      </c>
      <c r="K1369" s="1">
        <f t="shared" si="71"/>
        <v>122.59466694020465</v>
      </c>
      <c r="L1369" s="7">
        <f t="shared" si="67"/>
        <v>3.881151341761059</v>
      </c>
    </row>
    <row r="1370" spans="1:12">
      <c r="A1370">
        <v>27229</v>
      </c>
      <c r="B1370" t="s">
        <v>547</v>
      </c>
      <c r="C1370" t="s">
        <v>577</v>
      </c>
      <c r="D1370" s="6">
        <f t="shared" si="68"/>
        <v>150.04266806305412</v>
      </c>
      <c r="E1370" s="6">
        <f t="shared" si="69"/>
        <v>37.175664939239091</v>
      </c>
      <c r="F1370" s="6">
        <f t="shared" si="70"/>
        <v>112.86700312381504</v>
      </c>
      <c r="H1370" s="23">
        <f t="shared" si="64"/>
        <v>7.3135048003946972</v>
      </c>
      <c r="I1370" s="23">
        <f t="shared" si="65"/>
        <v>5.9182394719116802</v>
      </c>
      <c r="J1370" s="23">
        <f t="shared" si="66"/>
        <v>10.921991853622236</v>
      </c>
      <c r="K1370" s="1">
        <f t="shared" si="71"/>
        <v>119.28990605059049</v>
      </c>
      <c r="L1370" s="7">
        <f t="shared" si="67"/>
        <v>2.9306602768102761</v>
      </c>
    </row>
    <row r="1371" spans="1:12">
      <c r="A1371">
        <v>27230</v>
      </c>
      <c r="B1371" t="s">
        <v>547</v>
      </c>
      <c r="C1371" t="s">
        <v>578</v>
      </c>
      <c r="D1371" s="6">
        <f t="shared" si="68"/>
        <v>170.73381615742471</v>
      </c>
      <c r="E1371" s="6">
        <f t="shared" si="69"/>
        <v>31.179656954342192</v>
      </c>
      <c r="F1371" s="6">
        <f t="shared" si="70"/>
        <v>139.55415920308252</v>
      </c>
      <c r="H1371" s="23">
        <f t="shared" si="64"/>
        <v>7.4426908060301074</v>
      </c>
      <c r="I1371" s="23">
        <f t="shared" si="65"/>
        <v>5.7423509544573861</v>
      </c>
      <c r="J1371" s="23">
        <f t="shared" si="66"/>
        <v>11.259309819490339</v>
      </c>
      <c r="K1371" s="1">
        <f t="shared" si="71"/>
        <v>126.77205761127156</v>
      </c>
      <c r="L1371" s="7">
        <f t="shared" si="67"/>
        <v>3.2406373166497136</v>
      </c>
    </row>
    <row r="1372" spans="1:12">
      <c r="A1372">
        <v>27231</v>
      </c>
      <c r="B1372" t="s">
        <v>547</v>
      </c>
      <c r="C1372" t="s">
        <v>579</v>
      </c>
      <c r="D1372" s="6">
        <f t="shared" si="68"/>
        <v>172.77211456255344</v>
      </c>
      <c r="E1372" s="6">
        <f t="shared" si="69"/>
        <v>29.142873681960673</v>
      </c>
      <c r="F1372" s="6">
        <f t="shared" si="70"/>
        <v>143.62924088059276</v>
      </c>
      <c r="H1372" s="23">
        <f t="shared" si="64"/>
        <v>7.454558562282509</v>
      </c>
      <c r="I1372" s="23">
        <f t="shared" si="65"/>
        <v>5.6747955053010459</v>
      </c>
      <c r="J1372" s="23">
        <f t="shared" si="66"/>
        <v>10.935675097822996</v>
      </c>
      <c r="K1372" s="1">
        <f t="shared" si="71"/>
        <v>119.58898984514599</v>
      </c>
      <c r="L1372" s="7">
        <f t="shared" si="67"/>
        <v>2.4731713935695794</v>
      </c>
    </row>
    <row r="1373" spans="1:12">
      <c r="A1373">
        <v>27232</v>
      </c>
      <c r="B1373" t="s">
        <v>547</v>
      </c>
      <c r="C1373" t="s">
        <v>580</v>
      </c>
      <c r="D1373" s="6">
        <f t="shared" si="68"/>
        <v>142.29049363510146</v>
      </c>
      <c r="E1373" s="6">
        <f t="shared" si="69"/>
        <v>26.692912463826296</v>
      </c>
      <c r="F1373" s="6">
        <f t="shared" si="70"/>
        <v>115.59758117127515</v>
      </c>
      <c r="H1373" s="23">
        <f t="shared" si="64"/>
        <v>7.2604557907641354</v>
      </c>
      <c r="I1373" s="23">
        <f t="shared" si="65"/>
        <v>5.5869831723689289</v>
      </c>
      <c r="J1373" s="23">
        <f t="shared" si="66"/>
        <v>10.998443163700694</v>
      </c>
      <c r="K1373" s="1">
        <f t="shared" si="71"/>
        <v>120.96575202515453</v>
      </c>
      <c r="L1373" s="7">
        <f t="shared" si="67"/>
        <v>3.5862928653388351</v>
      </c>
    </row>
    <row r="1374" spans="1:12">
      <c r="A1374">
        <v>28100</v>
      </c>
      <c r="B1374" t="s">
        <v>581</v>
      </c>
      <c r="C1374" t="s">
        <v>582</v>
      </c>
      <c r="D1374" s="6">
        <f t="shared" si="68"/>
        <v>159.00402942458453</v>
      </c>
      <c r="E1374" s="6">
        <f t="shared" si="69"/>
        <v>60.953650839415289</v>
      </c>
      <c r="F1374" s="6">
        <f t="shared" si="70"/>
        <v>98.050378585169241</v>
      </c>
      <c r="H1374" s="23">
        <f t="shared" si="64"/>
        <v>7.3715146371861513</v>
      </c>
      <c r="I1374" s="23">
        <f t="shared" si="65"/>
        <v>6.4126988460514163</v>
      </c>
      <c r="J1374" s="23">
        <f t="shared" si="66"/>
        <v>14.201185798694851</v>
      </c>
      <c r="K1374" s="1">
        <f t="shared" si="71"/>
        <v>201.67367808905232</v>
      </c>
      <c r="L1374" s="7">
        <f t="shared" si="67"/>
        <v>6.3140189498773429</v>
      </c>
    </row>
    <row r="1375" spans="1:12">
      <c r="A1375">
        <v>28201</v>
      </c>
      <c r="B1375" t="s">
        <v>581</v>
      </c>
      <c r="C1375" t="s">
        <v>583</v>
      </c>
      <c r="D1375" s="6">
        <f t="shared" si="68"/>
        <v>141.45826281091982</v>
      </c>
      <c r="E1375" s="6">
        <f t="shared" si="69"/>
        <v>38.339456187226915</v>
      </c>
      <c r="F1375" s="6">
        <f t="shared" si="70"/>
        <v>103.1188066236929</v>
      </c>
      <c r="H1375" s="23">
        <f t="shared" si="64"/>
        <v>7.2545898041003554</v>
      </c>
      <c r="I1375" s="23">
        <f t="shared" si="65"/>
        <v>5.9490646465575576</v>
      </c>
      <c r="J1375" s="23">
        <f t="shared" si="66"/>
        <v>13.185475256371729</v>
      </c>
      <c r="K1375" s="1">
        <f t="shared" si="71"/>
        <v>173.85675773639113</v>
      </c>
      <c r="L1375" s="7">
        <f t="shared" si="67"/>
        <v>6.2812194697206936</v>
      </c>
    </row>
    <row r="1376" spans="1:12">
      <c r="A1376">
        <v>28202</v>
      </c>
      <c r="B1376" t="s">
        <v>581</v>
      </c>
      <c r="C1376" t="s">
        <v>584</v>
      </c>
      <c r="D1376" s="6">
        <f t="shared" si="68"/>
        <v>143.9370459099037</v>
      </c>
      <c r="E1376" s="6">
        <f t="shared" si="69"/>
        <v>40.888498394984595</v>
      </c>
      <c r="F1376" s="6">
        <f t="shared" si="70"/>
        <v>103.04854751491911</v>
      </c>
      <c r="H1376" s="23">
        <f t="shared" si="64"/>
        <v>7.2719611157972679</v>
      </c>
      <c r="I1376" s="23">
        <f t="shared" si="65"/>
        <v>6.0134339036584947</v>
      </c>
      <c r="J1376" s="23">
        <f t="shared" si="66"/>
        <v>13.048006143418226</v>
      </c>
      <c r="K1376" s="1">
        <f t="shared" si="71"/>
        <v>170.25046431867975</v>
      </c>
      <c r="L1376" s="7">
        <f t="shared" si="67"/>
        <v>3.9114228253561136</v>
      </c>
    </row>
    <row r="1377" spans="1:12">
      <c r="A1377">
        <v>28203</v>
      </c>
      <c r="B1377" t="s">
        <v>581</v>
      </c>
      <c r="C1377" t="s">
        <v>585</v>
      </c>
      <c r="D1377" s="6">
        <f t="shared" si="68"/>
        <v>149.79252418615471</v>
      </c>
      <c r="E1377" s="6">
        <f t="shared" si="69"/>
        <v>30.259413100890818</v>
      </c>
      <c r="F1377" s="6">
        <f t="shared" si="70"/>
        <v>119.5331110852639</v>
      </c>
      <c r="H1377" s="23">
        <f t="shared" si="64"/>
        <v>7.3118362575324864</v>
      </c>
      <c r="I1377" s="23">
        <f t="shared" si="65"/>
        <v>5.712392405954362</v>
      </c>
      <c r="J1377" s="23">
        <f t="shared" si="66"/>
        <v>12.585590687883839</v>
      </c>
      <c r="K1377" s="1">
        <f t="shared" si="71"/>
        <v>158.39709296294839</v>
      </c>
      <c r="L1377" s="7">
        <f t="shared" si="67"/>
        <v>3.8969093676180977</v>
      </c>
    </row>
    <row r="1378" spans="1:12">
      <c r="A1378">
        <v>28204</v>
      </c>
      <c r="B1378" t="s">
        <v>581</v>
      </c>
      <c r="C1378" t="s">
        <v>586</v>
      </c>
      <c r="D1378" s="6">
        <f t="shared" si="68"/>
        <v>189.85976963141491</v>
      </c>
      <c r="E1378" s="6">
        <f t="shared" si="69"/>
        <v>39.050028470693782</v>
      </c>
      <c r="F1378" s="6">
        <f t="shared" si="70"/>
        <v>150.80974116072113</v>
      </c>
      <c r="H1378" s="23">
        <f t="shared" si="64"/>
        <v>7.5488708380866694</v>
      </c>
      <c r="I1378" s="23">
        <f t="shared" si="65"/>
        <v>5.967428698362542</v>
      </c>
      <c r="J1378" s="23">
        <f t="shared" si="66"/>
        <v>12.972161225204889</v>
      </c>
      <c r="K1378" s="1">
        <f t="shared" si="71"/>
        <v>168.27696685270922</v>
      </c>
      <c r="L1378" s="7">
        <f t="shared" si="67"/>
        <v>4.6047701059667512</v>
      </c>
    </row>
    <row r="1379" spans="1:12">
      <c r="A1379">
        <v>28205</v>
      </c>
      <c r="B1379" t="s">
        <v>581</v>
      </c>
      <c r="C1379" t="s">
        <v>587</v>
      </c>
      <c r="D1379" s="6">
        <f t="shared" si="68"/>
        <v>126.61052326884291</v>
      </c>
      <c r="E1379" s="6">
        <f t="shared" si="69"/>
        <v>49.95639613057444</v>
      </c>
      <c r="F1379" s="6">
        <f t="shared" si="70"/>
        <v>76.654127138268478</v>
      </c>
      <c r="H1379" s="23">
        <f t="shared" si="64"/>
        <v>7.1437007214364172</v>
      </c>
      <c r="I1379" s="23">
        <f t="shared" si="65"/>
        <v>6.2137356405529731</v>
      </c>
      <c r="J1379" s="23">
        <f t="shared" si="66"/>
        <v>10.888333726905788</v>
      </c>
      <c r="K1379" s="1">
        <f t="shared" si="71"/>
        <v>118.55581134847409</v>
      </c>
      <c r="L1379" s="7">
        <f t="shared" si="67"/>
        <v>5.2066405779761329</v>
      </c>
    </row>
    <row r="1380" spans="1:12">
      <c r="A1380">
        <v>28206</v>
      </c>
      <c r="B1380" t="s">
        <v>581</v>
      </c>
      <c r="C1380" t="s">
        <v>588</v>
      </c>
      <c r="D1380" s="6">
        <f t="shared" si="68"/>
        <v>260.54681988620905</v>
      </c>
      <c r="E1380" s="6">
        <f t="shared" si="69"/>
        <v>76.539706178067448</v>
      </c>
      <c r="F1380" s="6">
        <f t="shared" si="70"/>
        <v>184.00711370814162</v>
      </c>
      <c r="H1380" s="23">
        <f t="shared" si="64"/>
        <v>7.865367668886984</v>
      </c>
      <c r="I1380" s="23">
        <f t="shared" si="65"/>
        <v>6.640394734181875</v>
      </c>
      <c r="J1380" s="23">
        <f t="shared" si="66"/>
        <v>11.344991902770955</v>
      </c>
      <c r="K1380" s="1">
        <f t="shared" si="71"/>
        <v>128.70884127393853</v>
      </c>
      <c r="L1380" s="7">
        <f t="shared" si="67"/>
        <v>2.9161477942111484</v>
      </c>
    </row>
    <row r="1381" spans="1:12">
      <c r="A1381">
        <v>28207</v>
      </c>
      <c r="B1381" t="s">
        <v>581</v>
      </c>
      <c r="C1381" t="s">
        <v>589</v>
      </c>
      <c r="D1381" s="6">
        <f t="shared" si="68"/>
        <v>157.59598165801859</v>
      </c>
      <c r="E1381" s="6">
        <f t="shared" si="69"/>
        <v>35.016461613527738</v>
      </c>
      <c r="F1381" s="6">
        <f t="shared" si="70"/>
        <v>122.57952004449085</v>
      </c>
      <c r="H1381" s="23">
        <f t="shared" si="64"/>
        <v>7.3626197729989773</v>
      </c>
      <c r="I1381" s="23">
        <f t="shared" si="65"/>
        <v>5.8584033757271978</v>
      </c>
      <c r="J1381" s="23">
        <f t="shared" si="66"/>
        <v>12.157937516778192</v>
      </c>
      <c r="K1381" s="1">
        <f t="shared" si="71"/>
        <v>147.81544466188268</v>
      </c>
      <c r="L1381" s="7">
        <f t="shared" si="67"/>
        <v>3.2176751042916818</v>
      </c>
    </row>
    <row r="1382" spans="1:12">
      <c r="A1382">
        <v>28208</v>
      </c>
      <c r="B1382" t="s">
        <v>581</v>
      </c>
      <c r="C1382" t="s">
        <v>590</v>
      </c>
      <c r="D1382" s="6">
        <f t="shared" si="68"/>
        <v>135.44862005653835</v>
      </c>
      <c r="E1382" s="6">
        <f t="shared" si="69"/>
        <v>43.716608865444584</v>
      </c>
      <c r="F1382" s="6">
        <f t="shared" si="70"/>
        <v>91.732011191093761</v>
      </c>
      <c r="H1382" s="23">
        <f t="shared" si="64"/>
        <v>7.2111774736293137</v>
      </c>
      <c r="I1382" s="23">
        <f t="shared" si="65"/>
        <v>6.0803131884597805</v>
      </c>
      <c r="J1382" s="23">
        <f t="shared" si="66"/>
        <v>10.443279570094715</v>
      </c>
      <c r="K1382" s="1">
        <f t="shared" si="71"/>
        <v>109.06208817915766</v>
      </c>
      <c r="L1382" s="7">
        <f t="shared" si="67"/>
        <v>4.5047972118413044</v>
      </c>
    </row>
    <row r="1383" spans="1:12">
      <c r="A1383">
        <v>28209</v>
      </c>
      <c r="B1383" t="s">
        <v>581</v>
      </c>
      <c r="C1383" t="s">
        <v>591</v>
      </c>
      <c r="D1383" s="6">
        <f t="shared" si="68"/>
        <v>120.13520411395746</v>
      </c>
      <c r="E1383" s="6">
        <f t="shared" si="69"/>
        <v>48.458734768009123</v>
      </c>
      <c r="F1383" s="6">
        <f t="shared" si="70"/>
        <v>71.676469345948334</v>
      </c>
      <c r="H1383" s="23">
        <f t="shared" si="64"/>
        <v>7.0912029024745848</v>
      </c>
      <c r="I1383" s="23">
        <f t="shared" si="65"/>
        <v>6.1832976992510176</v>
      </c>
      <c r="J1383" s="23">
        <f t="shared" si="66"/>
        <v>11.458490398275341</v>
      </c>
      <c r="K1383" s="1">
        <f t="shared" si="71"/>
        <v>131.29700220736819</v>
      </c>
      <c r="L1383" s="7">
        <f t="shared" si="67"/>
        <v>6.5477318780705049</v>
      </c>
    </row>
    <row r="1384" spans="1:12">
      <c r="A1384">
        <v>28210</v>
      </c>
      <c r="B1384" t="s">
        <v>581</v>
      </c>
      <c r="C1384" t="s">
        <v>592</v>
      </c>
      <c r="D1384" s="6">
        <f t="shared" si="68"/>
        <v>146.35006767019053</v>
      </c>
      <c r="E1384" s="6">
        <f t="shared" si="69"/>
        <v>31.220400682717035</v>
      </c>
      <c r="F1384" s="6">
        <f t="shared" si="70"/>
        <v>115.12966698747348</v>
      </c>
      <c r="H1384" s="23">
        <f t="shared" si="64"/>
        <v>7.2885865685178297</v>
      </c>
      <c r="I1384" s="23">
        <f t="shared" si="65"/>
        <v>5.7436568421667209</v>
      </c>
      <c r="J1384" s="23">
        <f t="shared" si="66"/>
        <v>12.491236550056785</v>
      </c>
      <c r="K1384" s="1">
        <f t="shared" si="71"/>
        <v>156.03099054947452</v>
      </c>
      <c r="L1384" s="7">
        <f t="shared" si="67"/>
        <v>4.9309425251870076</v>
      </c>
    </row>
    <row r="1385" spans="1:12">
      <c r="A1385">
        <v>28212</v>
      </c>
      <c r="B1385" t="s">
        <v>581</v>
      </c>
      <c r="C1385" t="s">
        <v>593</v>
      </c>
      <c r="D1385" s="6">
        <f t="shared" si="68"/>
        <v>135.18330203888098</v>
      </c>
      <c r="E1385" s="6">
        <f t="shared" si="69"/>
        <v>46.745515410146986</v>
      </c>
      <c r="F1385" s="6">
        <f t="shared" si="70"/>
        <v>88.437786628733988</v>
      </c>
      <c r="H1385" s="23">
        <f t="shared" si="64"/>
        <v>7.2092167433458823</v>
      </c>
      <c r="I1385" s="23">
        <f t="shared" si="65"/>
        <v>6.1473034170717682</v>
      </c>
      <c r="J1385" s="23">
        <f t="shared" si="66"/>
        <v>10.872845005346976</v>
      </c>
      <c r="K1385" s="1">
        <f t="shared" si="71"/>
        <v>118.21875851029868</v>
      </c>
      <c r="L1385" s="7">
        <f t="shared" si="67"/>
        <v>4.8432417578865374</v>
      </c>
    </row>
    <row r="1386" spans="1:12">
      <c r="A1386">
        <v>28213</v>
      </c>
      <c r="B1386" t="s">
        <v>581</v>
      </c>
      <c r="C1386" t="s">
        <v>594</v>
      </c>
      <c r="D1386" s="6">
        <f t="shared" si="68"/>
        <v>125.90347895394424</v>
      </c>
      <c r="E1386" s="6">
        <f t="shared" si="69"/>
        <v>42.418769118090566</v>
      </c>
      <c r="F1386" s="6">
        <f t="shared" si="70"/>
        <v>83.484709835853678</v>
      </c>
      <c r="H1386" s="23">
        <f t="shared" si="64"/>
        <v>7.1381006663388566</v>
      </c>
      <c r="I1386" s="23">
        <f t="shared" si="65"/>
        <v>6.0501760251629308</v>
      </c>
      <c r="J1386" s="23">
        <f t="shared" si="66"/>
        <v>10.745528763777509</v>
      </c>
      <c r="K1386" s="1">
        <f t="shared" si="71"/>
        <v>115.4663884131698</v>
      </c>
      <c r="L1386" s="7">
        <f t="shared" si="67"/>
        <v>4.8863562046961704</v>
      </c>
    </row>
    <row r="1387" spans="1:12">
      <c r="A1387">
        <v>28214</v>
      </c>
      <c r="B1387" t="s">
        <v>581</v>
      </c>
      <c r="C1387" t="s">
        <v>595</v>
      </c>
      <c r="D1387" s="6">
        <f t="shared" si="68"/>
        <v>191.10684728262135</v>
      </c>
      <c r="E1387" s="6">
        <f t="shared" si="69"/>
        <v>33.847739354898721</v>
      </c>
      <c r="F1387" s="6">
        <f t="shared" si="70"/>
        <v>157.25910792772262</v>
      </c>
      <c r="H1387" s="23">
        <f t="shared" si="64"/>
        <v>7.5554177744859672</v>
      </c>
      <c r="I1387" s="23">
        <f t="shared" si="65"/>
        <v>5.824457305924196</v>
      </c>
      <c r="J1387" s="23">
        <f t="shared" si="66"/>
        <v>12.278416562653341</v>
      </c>
      <c r="K1387" s="1">
        <f t="shared" si="71"/>
        <v>150.75951328603989</v>
      </c>
      <c r="L1387" s="7">
        <f t="shared" si="67"/>
        <v>4.623010104116422</v>
      </c>
    </row>
    <row r="1388" spans="1:12">
      <c r="A1388">
        <v>28215</v>
      </c>
      <c r="B1388" t="s">
        <v>581</v>
      </c>
      <c r="C1388" t="s">
        <v>596</v>
      </c>
      <c r="D1388" s="6">
        <f t="shared" si="68"/>
        <v>147.46855695204528</v>
      </c>
      <c r="E1388" s="6">
        <f t="shared" si="69"/>
        <v>44.012414200909006</v>
      </c>
      <c r="F1388" s="6">
        <f t="shared" si="70"/>
        <v>103.45614275113627</v>
      </c>
      <c r="H1388" s="23">
        <f t="shared" si="64"/>
        <v>7.2962000728428098</v>
      </c>
      <c r="I1388" s="23">
        <f t="shared" si="65"/>
        <v>6.0870568280477899</v>
      </c>
      <c r="J1388" s="23">
        <f t="shared" si="66"/>
        <v>11.364982146218955</v>
      </c>
      <c r="K1388" s="1">
        <f t="shared" si="71"/>
        <v>129.1628191838756</v>
      </c>
      <c r="L1388" s="7">
        <f t="shared" si="67"/>
        <v>5.1737740314734362</v>
      </c>
    </row>
    <row r="1389" spans="1:12">
      <c r="A1389">
        <v>28216</v>
      </c>
      <c r="B1389" t="s">
        <v>581</v>
      </c>
      <c r="C1389" t="s">
        <v>597</v>
      </c>
      <c r="D1389" s="6">
        <f t="shared" si="68"/>
        <v>144.72335851725799</v>
      </c>
      <c r="E1389" s="6">
        <f t="shared" si="69"/>
        <v>38.943185476017177</v>
      </c>
      <c r="F1389" s="6">
        <f t="shared" si="70"/>
        <v>105.78017304124081</v>
      </c>
      <c r="H1389" s="23">
        <f t="shared" si="64"/>
        <v>7.2774091408133135</v>
      </c>
      <c r="I1389" s="23">
        <f t="shared" si="65"/>
        <v>5.964688894317935</v>
      </c>
      <c r="J1389" s="23">
        <f t="shared" si="66"/>
        <v>11.488110094845458</v>
      </c>
      <c r="K1389" s="1">
        <f t="shared" si="71"/>
        <v>131.97667355129013</v>
      </c>
      <c r="L1389" s="7">
        <f t="shared" si="67"/>
        <v>3.5380565643793527</v>
      </c>
    </row>
    <row r="1390" spans="1:12">
      <c r="A1390">
        <v>28217</v>
      </c>
      <c r="B1390" t="s">
        <v>581</v>
      </c>
      <c r="C1390" t="s">
        <v>598</v>
      </c>
      <c r="D1390" s="6">
        <f t="shared" si="68"/>
        <v>176.47827259676973</v>
      </c>
      <c r="E1390" s="6">
        <f t="shared" si="69"/>
        <v>27.079336693639238</v>
      </c>
      <c r="F1390" s="6">
        <f t="shared" si="70"/>
        <v>149.39893590313048</v>
      </c>
      <c r="H1390" s="23">
        <f t="shared" si="64"/>
        <v>7.4757828603550616</v>
      </c>
      <c r="I1390" s="23">
        <f t="shared" si="65"/>
        <v>5.6013560464116603</v>
      </c>
      <c r="J1390" s="23">
        <f t="shared" si="66"/>
        <v>11.953390854263015</v>
      </c>
      <c r="K1390" s="1">
        <f t="shared" si="71"/>
        <v>142.88355291477868</v>
      </c>
      <c r="L1390" s="7">
        <f t="shared" si="67"/>
        <v>3.9785595292283902</v>
      </c>
    </row>
    <row r="1391" spans="1:12">
      <c r="A1391">
        <v>28218</v>
      </c>
      <c r="B1391" t="s">
        <v>581</v>
      </c>
      <c r="C1391" t="s">
        <v>599</v>
      </c>
      <c r="D1391" s="6">
        <f t="shared" si="68"/>
        <v>132.83307585819472</v>
      </c>
      <c r="E1391" s="6">
        <f t="shared" si="69"/>
        <v>36.519298597596453</v>
      </c>
      <c r="F1391" s="6">
        <f t="shared" si="70"/>
        <v>96.313777260598272</v>
      </c>
      <c r="H1391" s="23">
        <f t="shared" si="64"/>
        <v>7.1916783642220414</v>
      </c>
      <c r="I1391" s="23">
        <f t="shared" si="65"/>
        <v>5.9004259425559944</v>
      </c>
      <c r="J1391" s="23">
        <f t="shared" si="66"/>
        <v>10.816633344266204</v>
      </c>
      <c r="K1391" s="1">
        <f t="shared" si="71"/>
        <v>116.9995569042915</v>
      </c>
      <c r="L1391" s="7">
        <f t="shared" si="67"/>
        <v>4.5317389079022083</v>
      </c>
    </row>
    <row r="1392" spans="1:12">
      <c r="A1392">
        <v>28219</v>
      </c>
      <c r="B1392" t="s">
        <v>581</v>
      </c>
      <c r="C1392" t="s">
        <v>600</v>
      </c>
      <c r="D1392" s="6">
        <f t="shared" si="68"/>
        <v>163.60783351312477</v>
      </c>
      <c r="E1392" s="6">
        <f t="shared" si="69"/>
        <v>37.41766900395541</v>
      </c>
      <c r="F1392" s="6">
        <f t="shared" si="70"/>
        <v>126.19016450916936</v>
      </c>
      <c r="H1392" s="23">
        <f t="shared" si="64"/>
        <v>7.400057398125945</v>
      </c>
      <c r="I1392" s="23">
        <f t="shared" si="65"/>
        <v>5.9247281191139143</v>
      </c>
      <c r="J1392" s="23">
        <f t="shared" si="66"/>
        <v>11.619445308347901</v>
      </c>
      <c r="K1392" s="1">
        <f t="shared" si="71"/>
        <v>135.01150927368803</v>
      </c>
      <c r="L1392" s="7">
        <f t="shared" si="67"/>
        <v>5.3481546013952084</v>
      </c>
    </row>
    <row r="1393" spans="1:12">
      <c r="A1393">
        <v>28220</v>
      </c>
      <c r="B1393" t="s">
        <v>581</v>
      </c>
      <c r="C1393" t="s">
        <v>601</v>
      </c>
      <c r="D1393" s="6">
        <f t="shared" si="68"/>
        <v>134.51036090518923</v>
      </c>
      <c r="E1393" s="6">
        <f t="shared" si="69"/>
        <v>45.374816621147097</v>
      </c>
      <c r="F1393" s="6">
        <f t="shared" si="70"/>
        <v>89.13554428404214</v>
      </c>
      <c r="H1393" s="23">
        <f t="shared" si="64"/>
        <v>7.2042263218214053</v>
      </c>
      <c r="I1393" s="23">
        <f t="shared" si="65"/>
        <v>6.1175423441636676</v>
      </c>
      <c r="J1393" s="23">
        <f t="shared" si="66"/>
        <v>10.844665999918062</v>
      </c>
      <c r="K1393" s="1">
        <f t="shared" si="71"/>
        <v>117.60678064977883</v>
      </c>
      <c r="L1393" s="7">
        <f t="shared" si="67"/>
        <v>5.0169486561528478</v>
      </c>
    </row>
    <row r="1394" spans="1:12">
      <c r="A1394">
        <v>28221</v>
      </c>
      <c r="B1394" t="s">
        <v>581</v>
      </c>
      <c r="C1394" t="s">
        <v>602</v>
      </c>
      <c r="D1394" s="6">
        <f t="shared" si="68"/>
        <v>128.95478808899415</v>
      </c>
      <c r="E1394" s="6">
        <f t="shared" si="69"/>
        <v>64.954669655697487</v>
      </c>
      <c r="F1394" s="6">
        <f t="shared" si="70"/>
        <v>64.000118433296663</v>
      </c>
      <c r="H1394" s="23">
        <f t="shared" si="64"/>
        <v>7.1620469559929951</v>
      </c>
      <c r="I1394" s="23">
        <f t="shared" si="65"/>
        <v>6.4762747296878729</v>
      </c>
      <c r="J1394" s="23">
        <f t="shared" si="66"/>
        <v>10.763927250870267</v>
      </c>
      <c r="K1394" s="1">
        <f t="shared" si="71"/>
        <v>115.86212986202756</v>
      </c>
      <c r="L1394" s="7">
        <f t="shared" si="67"/>
        <v>5.933861916971523</v>
      </c>
    </row>
    <row r="1395" spans="1:12">
      <c r="A1395">
        <v>28222</v>
      </c>
      <c r="B1395" t="s">
        <v>581</v>
      </c>
      <c r="C1395" t="s">
        <v>603</v>
      </c>
      <c r="D1395" s="6">
        <f t="shared" si="68"/>
        <v>118.24982233088835</v>
      </c>
      <c r="E1395" s="6">
        <f t="shared" si="69"/>
        <v>67.307925020374896</v>
      </c>
      <c r="F1395" s="6">
        <f t="shared" si="70"/>
        <v>50.941897310513454</v>
      </c>
      <c r="H1395" s="23">
        <f t="shared" si="64"/>
        <v>7.0753846178777575</v>
      </c>
      <c r="I1395" s="23">
        <f t="shared" si="65"/>
        <v>6.5118630793297161</v>
      </c>
      <c r="J1395" s="23">
        <f t="shared" si="66"/>
        <v>10.331203269579111</v>
      </c>
      <c r="K1395" s="1">
        <f t="shared" si="71"/>
        <v>106.73376099736213</v>
      </c>
      <c r="L1395" s="7">
        <f t="shared" si="67"/>
        <v>6.0468519491875403</v>
      </c>
    </row>
    <row r="1396" spans="1:12">
      <c r="A1396">
        <v>28223</v>
      </c>
      <c r="B1396" t="s">
        <v>581</v>
      </c>
      <c r="C1396" t="s">
        <v>604</v>
      </c>
      <c r="D1396" s="6">
        <f t="shared" si="68"/>
        <v>121.42712591877246</v>
      </c>
      <c r="E1396" s="6">
        <f t="shared" si="69"/>
        <v>47.44841327324427</v>
      </c>
      <c r="F1396" s="6">
        <f t="shared" si="70"/>
        <v>73.978712645528191</v>
      </c>
      <c r="H1396" s="23">
        <f t="shared" si="64"/>
        <v>7.1018993891538944</v>
      </c>
      <c r="I1396" s="23">
        <f t="shared" si="65"/>
        <v>6.1622281775170773</v>
      </c>
      <c r="J1396" s="23">
        <f t="shared" si="66"/>
        <v>11.219305799851695</v>
      </c>
      <c r="K1396" s="1">
        <f t="shared" si="71"/>
        <v>125.87282263058587</v>
      </c>
      <c r="L1396" s="7">
        <f t="shared" si="67"/>
        <v>6.2010769641378403</v>
      </c>
    </row>
    <row r="1397" spans="1:12">
      <c r="A1397">
        <v>28224</v>
      </c>
      <c r="B1397" t="s">
        <v>581</v>
      </c>
      <c r="C1397" t="s">
        <v>605</v>
      </c>
      <c r="D1397" s="6">
        <f t="shared" si="68"/>
        <v>114.19625212645307</v>
      </c>
      <c r="E1397" s="6">
        <f t="shared" si="69"/>
        <v>54.797480153104615</v>
      </c>
      <c r="F1397" s="6">
        <f t="shared" si="70"/>
        <v>59.39877197334846</v>
      </c>
      <c r="H1397" s="23">
        <f t="shared" ref="H1397:H1460" si="72">LN(AN580/D580)</f>
        <v>7.0405035711700004</v>
      </c>
      <c r="I1397" s="23">
        <f t="shared" ref="I1397:I1460" si="73">LN(V580/D580)</f>
        <v>6.3062293032832031</v>
      </c>
      <c r="J1397" s="23">
        <f t="shared" ref="J1397:J1460" si="74">LN(D580)</f>
        <v>10.940791652475832</v>
      </c>
      <c r="K1397" s="1">
        <f t="shared" si="71"/>
        <v>119.70092198288485</v>
      </c>
      <c r="L1397" s="7">
        <f t="shared" ref="L1397:L1460" si="75">LN(BE580)</f>
        <v>5.434725866327585</v>
      </c>
    </row>
    <row r="1398" spans="1:12">
      <c r="A1398">
        <v>28225</v>
      </c>
      <c r="B1398" t="s">
        <v>581</v>
      </c>
      <c r="C1398" t="s">
        <v>606</v>
      </c>
      <c r="D1398" s="6">
        <f t="shared" ref="D1398:D1461" si="76">AN581/D581/10</f>
        <v>125.2153442784977</v>
      </c>
      <c r="E1398" s="6">
        <f t="shared" ref="E1398:E1461" si="77">V581/D581/10</f>
        <v>67.531602789369657</v>
      </c>
      <c r="F1398" s="6">
        <f t="shared" ref="F1398:F1461" si="78">D1398-E1398</f>
        <v>57.683741489128039</v>
      </c>
      <c r="H1398" s="23">
        <f t="shared" si="72"/>
        <v>7.132620102285375</v>
      </c>
      <c r="I1398" s="23">
        <f t="shared" si="73"/>
        <v>6.515180770778179</v>
      </c>
      <c r="J1398" s="23">
        <f t="shared" si="74"/>
        <v>10.502983177014618</v>
      </c>
      <c r="K1398" s="1">
        <f t="shared" ref="K1398:K1461" si="79">J1398^2</f>
        <v>110.31265561665209</v>
      </c>
      <c r="L1398" s="7">
        <f t="shared" si="75"/>
        <v>5.9988869329236199</v>
      </c>
    </row>
    <row r="1399" spans="1:12">
      <c r="A1399">
        <v>28226</v>
      </c>
      <c r="B1399" t="s">
        <v>581</v>
      </c>
      <c r="C1399" t="s">
        <v>607</v>
      </c>
      <c r="D1399" s="6">
        <f t="shared" si="76"/>
        <v>113.96553089740716</v>
      </c>
      <c r="E1399" s="6">
        <f t="shared" si="77"/>
        <v>67.377066053949051</v>
      </c>
      <c r="F1399" s="6">
        <f t="shared" si="78"/>
        <v>46.588464843458112</v>
      </c>
      <c r="H1399" s="23">
        <f t="shared" si="72"/>
        <v>7.0384811351193139</v>
      </c>
      <c r="I1399" s="23">
        <f t="shared" si="73"/>
        <v>6.5128897867467233</v>
      </c>
      <c r="J1399" s="23">
        <f t="shared" si="74"/>
        <v>10.888034884916266</v>
      </c>
      <c r="K1399" s="1">
        <f t="shared" si="79"/>
        <v>118.54930365515357</v>
      </c>
      <c r="L1399" s="7">
        <f t="shared" si="75"/>
        <v>5.2163478036807858</v>
      </c>
    </row>
    <row r="1400" spans="1:12">
      <c r="A1400">
        <v>28227</v>
      </c>
      <c r="B1400" t="s">
        <v>581</v>
      </c>
      <c r="C1400" t="s">
        <v>608</v>
      </c>
      <c r="D1400" s="6">
        <f t="shared" si="76"/>
        <v>118.78321224920803</v>
      </c>
      <c r="E1400" s="6">
        <f t="shared" si="77"/>
        <v>59.077159450897568</v>
      </c>
      <c r="F1400" s="6">
        <f t="shared" si="78"/>
        <v>59.706052798310466</v>
      </c>
      <c r="H1400" s="23">
        <f t="shared" si="72"/>
        <v>7.079885178903643</v>
      </c>
      <c r="I1400" s="23">
        <f t="shared" si="73"/>
        <v>6.3814294697941403</v>
      </c>
      <c r="J1400" s="23">
        <f t="shared" si="74"/>
        <v>10.765322098614224</v>
      </c>
      <c r="K1400" s="1">
        <f t="shared" si="79"/>
        <v>115.89215988691176</v>
      </c>
      <c r="L1400" s="7">
        <f t="shared" si="75"/>
        <v>6.4901163699422639</v>
      </c>
    </row>
    <row r="1401" spans="1:12">
      <c r="A1401">
        <v>28228</v>
      </c>
      <c r="B1401" t="s">
        <v>581</v>
      </c>
      <c r="C1401" t="s">
        <v>609</v>
      </c>
      <c r="D1401" s="6">
        <f t="shared" si="76"/>
        <v>141.46218684499451</v>
      </c>
      <c r="E1401" s="6">
        <f t="shared" si="77"/>
        <v>44.827869547859066</v>
      </c>
      <c r="F1401" s="6">
        <f t="shared" si="78"/>
        <v>96.634317297135439</v>
      </c>
      <c r="H1401" s="23">
        <f t="shared" si="72"/>
        <v>7.2546175435874076</v>
      </c>
      <c r="I1401" s="23">
        <f t="shared" si="73"/>
        <v>6.1054151271202342</v>
      </c>
      <c r="J1401" s="23">
        <f t="shared" si="74"/>
        <v>10.598532930379154</v>
      </c>
      <c r="K1401" s="1">
        <f t="shared" si="79"/>
        <v>112.32890027633134</v>
      </c>
      <c r="L1401" s="7">
        <f t="shared" si="75"/>
        <v>5.0593619641864898</v>
      </c>
    </row>
    <row r="1402" spans="1:12">
      <c r="A1402">
        <v>28229</v>
      </c>
      <c r="B1402" t="s">
        <v>581</v>
      </c>
      <c r="C1402" t="s">
        <v>610</v>
      </c>
      <c r="D1402" s="6">
        <f t="shared" si="76"/>
        <v>131.61177793999735</v>
      </c>
      <c r="E1402" s="6">
        <f t="shared" si="77"/>
        <v>37.668994650742555</v>
      </c>
      <c r="F1402" s="6">
        <f t="shared" si="78"/>
        <v>93.942783289254805</v>
      </c>
      <c r="H1402" s="23">
        <f t="shared" si="72"/>
        <v>7.1824416059048497</v>
      </c>
      <c r="I1402" s="23">
        <f t="shared" si="73"/>
        <v>5.9314224260154038</v>
      </c>
      <c r="J1402" s="23">
        <f t="shared" si="74"/>
        <v>11.333356117371649</v>
      </c>
      <c r="K1402" s="1">
        <f t="shared" si="79"/>
        <v>128.44496088316538</v>
      </c>
      <c r="L1402" s="7">
        <f t="shared" si="75"/>
        <v>5.3515263248791793</v>
      </c>
    </row>
    <row r="1403" spans="1:12">
      <c r="A1403">
        <v>29201</v>
      </c>
      <c r="B1403" t="s">
        <v>611</v>
      </c>
      <c r="C1403" t="s">
        <v>612</v>
      </c>
      <c r="D1403" s="6">
        <f t="shared" si="76"/>
        <v>176.7445130647686</v>
      </c>
      <c r="E1403" s="6">
        <f t="shared" si="77"/>
        <v>31.619247019787803</v>
      </c>
      <c r="F1403" s="6">
        <f t="shared" si="78"/>
        <v>145.1252660449808</v>
      </c>
      <c r="H1403" s="23">
        <f t="shared" si="72"/>
        <v>7.4772903538080691</v>
      </c>
      <c r="I1403" s="23">
        <f t="shared" si="73"/>
        <v>5.7563511110758823</v>
      </c>
      <c r="J1403" s="23">
        <f t="shared" si="74"/>
        <v>12.831248753817071</v>
      </c>
      <c r="K1403" s="1">
        <f t="shared" si="79"/>
        <v>164.64094458233214</v>
      </c>
      <c r="L1403" s="7">
        <f t="shared" si="75"/>
        <v>5.6234397219736625</v>
      </c>
    </row>
    <row r="1404" spans="1:12">
      <c r="A1404">
        <v>29202</v>
      </c>
      <c r="B1404" t="s">
        <v>611</v>
      </c>
      <c r="C1404" t="s">
        <v>613</v>
      </c>
      <c r="D1404" s="6">
        <f t="shared" si="76"/>
        <v>126.86753328175439</v>
      </c>
      <c r="E1404" s="6">
        <f t="shared" si="77"/>
        <v>33.815992583304435</v>
      </c>
      <c r="F1404" s="6">
        <f t="shared" si="78"/>
        <v>93.051540698449955</v>
      </c>
      <c r="H1404" s="23">
        <f t="shared" si="72"/>
        <v>7.1457285900770646</v>
      </c>
      <c r="I1404" s="23">
        <f t="shared" si="73"/>
        <v>5.8235189369334703</v>
      </c>
      <c r="J1404" s="23">
        <f t="shared" si="74"/>
        <v>11.224789956398492</v>
      </c>
      <c r="K1404" s="1">
        <f t="shared" si="79"/>
        <v>125.99590956526447</v>
      </c>
      <c r="L1404" s="7">
        <f t="shared" si="75"/>
        <v>2.8027541365715076</v>
      </c>
    </row>
    <row r="1405" spans="1:12">
      <c r="A1405">
        <v>29203</v>
      </c>
      <c r="B1405" t="s">
        <v>611</v>
      </c>
      <c r="C1405" t="s">
        <v>614</v>
      </c>
      <c r="D1405" s="6">
        <f t="shared" si="76"/>
        <v>148.98673623188407</v>
      </c>
      <c r="E1405" s="6">
        <f t="shared" si="77"/>
        <v>39.158587615283267</v>
      </c>
      <c r="F1405" s="6">
        <f t="shared" si="78"/>
        <v>109.8281486166008</v>
      </c>
      <c r="H1405" s="23">
        <f t="shared" si="72"/>
        <v>7.3064423763991568</v>
      </c>
      <c r="I1405" s="23">
        <f t="shared" si="73"/>
        <v>5.9702048429804719</v>
      </c>
      <c r="J1405" s="23">
        <f t="shared" si="74"/>
        <v>11.460315514697932</v>
      </c>
      <c r="K1405" s="1">
        <f t="shared" si="79"/>
        <v>131.33883169642613</v>
      </c>
      <c r="L1405" s="7">
        <f t="shared" si="75"/>
        <v>3.7537304264335525</v>
      </c>
    </row>
    <row r="1406" spans="1:12">
      <c r="A1406">
        <v>29204</v>
      </c>
      <c r="B1406" t="s">
        <v>611</v>
      </c>
      <c r="C1406" t="s">
        <v>615</v>
      </c>
      <c r="D1406" s="6">
        <f t="shared" si="76"/>
        <v>129.35962529139206</v>
      </c>
      <c r="E1406" s="6">
        <f t="shared" si="77"/>
        <v>35.045231242985004</v>
      </c>
      <c r="F1406" s="6">
        <f t="shared" si="78"/>
        <v>94.314394048407053</v>
      </c>
      <c r="H1406" s="23">
        <f t="shared" si="72"/>
        <v>7.1651814116244417</v>
      </c>
      <c r="I1406" s="23">
        <f t="shared" si="73"/>
        <v>5.8592246413832605</v>
      </c>
      <c r="J1406" s="23">
        <f t="shared" si="74"/>
        <v>11.148995696890902</v>
      </c>
      <c r="K1406" s="1">
        <f t="shared" si="79"/>
        <v>124.30010504929184</v>
      </c>
      <c r="L1406" s="7">
        <f t="shared" si="75"/>
        <v>4.4586403932921943</v>
      </c>
    </row>
    <row r="1407" spans="1:12">
      <c r="A1407">
        <v>29205</v>
      </c>
      <c r="B1407" t="s">
        <v>611</v>
      </c>
      <c r="C1407" t="s">
        <v>616</v>
      </c>
      <c r="D1407" s="6">
        <f t="shared" si="76"/>
        <v>146.68144830580704</v>
      </c>
      <c r="E1407" s="6">
        <f t="shared" si="77"/>
        <v>33.618206744608656</v>
      </c>
      <c r="F1407" s="6">
        <f t="shared" si="78"/>
        <v>113.06324156119838</v>
      </c>
      <c r="H1407" s="23">
        <f t="shared" si="72"/>
        <v>7.2908483100631161</v>
      </c>
      <c r="I1407" s="23">
        <f t="shared" si="73"/>
        <v>5.8176528806051451</v>
      </c>
      <c r="J1407" s="23">
        <f t="shared" si="74"/>
        <v>11.730984110033607</v>
      </c>
      <c r="K1407" s="1">
        <f t="shared" si="79"/>
        <v>137.61598818986096</v>
      </c>
      <c r="L1407" s="7">
        <f t="shared" si="75"/>
        <v>3.6768068728796672</v>
      </c>
    </row>
    <row r="1408" spans="1:12">
      <c r="A1408">
        <v>29206</v>
      </c>
      <c r="B1408" t="s">
        <v>611</v>
      </c>
      <c r="C1408" t="s">
        <v>617</v>
      </c>
      <c r="D1408" s="6">
        <f t="shared" si="76"/>
        <v>132.44661896412833</v>
      </c>
      <c r="E1408" s="6">
        <f t="shared" si="77"/>
        <v>36.07935522595524</v>
      </c>
      <c r="F1408" s="6">
        <f t="shared" si="78"/>
        <v>96.367263738173094</v>
      </c>
      <c r="H1408" s="23">
        <f t="shared" si="72"/>
        <v>7.1887647815016598</v>
      </c>
      <c r="I1408" s="23">
        <f t="shared" si="73"/>
        <v>5.8883059173512704</v>
      </c>
      <c r="J1408" s="23">
        <f t="shared" si="74"/>
        <v>11.055782778120422</v>
      </c>
      <c r="K1408" s="1">
        <f t="shared" si="79"/>
        <v>122.23033283698412</v>
      </c>
      <c r="L1408" s="7">
        <f t="shared" si="75"/>
        <v>4.5943114426532157</v>
      </c>
    </row>
    <row r="1409" spans="1:12">
      <c r="A1409">
        <v>29207</v>
      </c>
      <c r="B1409" t="s">
        <v>611</v>
      </c>
      <c r="C1409" t="s">
        <v>618</v>
      </c>
      <c r="D1409" s="6">
        <f t="shared" si="76"/>
        <v>108.15180389203371</v>
      </c>
      <c r="E1409" s="6">
        <f t="shared" si="77"/>
        <v>52.324802604407083</v>
      </c>
      <c r="F1409" s="6">
        <f t="shared" si="78"/>
        <v>55.827001287626629</v>
      </c>
      <c r="H1409" s="23">
        <f t="shared" si="72"/>
        <v>6.9861209247920026</v>
      </c>
      <c r="I1409" s="23">
        <f t="shared" si="73"/>
        <v>6.2600555888279672</v>
      </c>
      <c r="J1409" s="23">
        <f t="shared" si="74"/>
        <v>10.625246485085315</v>
      </c>
      <c r="K1409" s="1">
        <f t="shared" si="79"/>
        <v>112.89586286881783</v>
      </c>
      <c r="L1409" s="7">
        <f t="shared" si="75"/>
        <v>5.6769250204863182</v>
      </c>
    </row>
    <row r="1410" spans="1:12">
      <c r="A1410">
        <v>29208</v>
      </c>
      <c r="B1410" t="s">
        <v>611</v>
      </c>
      <c r="C1410" t="s">
        <v>619</v>
      </c>
      <c r="D1410" s="6">
        <f t="shared" si="76"/>
        <v>113.63439296389974</v>
      </c>
      <c r="E1410" s="6">
        <f t="shared" si="77"/>
        <v>53.426235916302595</v>
      </c>
      <c r="F1410" s="6">
        <f t="shared" si="78"/>
        <v>60.208157047597147</v>
      </c>
      <c r="H1410" s="23">
        <f t="shared" si="72"/>
        <v>7.0355713084239673</v>
      </c>
      <c r="I1410" s="23">
        <f t="shared" si="73"/>
        <v>6.2808870276013566</v>
      </c>
      <c r="J1410" s="23">
        <f t="shared" si="74"/>
        <v>10.457142754277474</v>
      </c>
      <c r="K1410" s="1">
        <f t="shared" si="79"/>
        <v>109.35183458333786</v>
      </c>
      <c r="L1410" s="7">
        <f t="shared" si="75"/>
        <v>4.1039648055990909</v>
      </c>
    </row>
    <row r="1411" spans="1:12">
      <c r="A1411">
        <v>29209</v>
      </c>
      <c r="B1411" t="s">
        <v>611</v>
      </c>
      <c r="C1411" t="s">
        <v>620</v>
      </c>
      <c r="D1411" s="6">
        <f t="shared" si="76"/>
        <v>198.1802824446923</v>
      </c>
      <c r="E1411" s="6">
        <f t="shared" si="77"/>
        <v>30.708462801788112</v>
      </c>
      <c r="F1411" s="6">
        <f t="shared" si="78"/>
        <v>167.47181964290419</v>
      </c>
      <c r="H1411" s="23">
        <f t="shared" si="72"/>
        <v>7.591762226816499</v>
      </c>
      <c r="I1411" s="23">
        <f t="shared" si="73"/>
        <v>5.7271233708956331</v>
      </c>
      <c r="J1411" s="23">
        <f t="shared" si="74"/>
        <v>11.642751250304814</v>
      </c>
      <c r="K1411" s="1">
        <f t="shared" si="79"/>
        <v>135.5536566764743</v>
      </c>
      <c r="L1411" s="7">
        <f t="shared" si="75"/>
        <v>3.9736823858148735</v>
      </c>
    </row>
    <row r="1412" spans="1:12">
      <c r="A1412">
        <v>29210</v>
      </c>
      <c r="B1412" t="s">
        <v>611</v>
      </c>
      <c r="C1412" t="s">
        <v>621</v>
      </c>
      <c r="D1412" s="6">
        <f t="shared" si="76"/>
        <v>158.14308887719409</v>
      </c>
      <c r="E1412" s="6">
        <f t="shared" si="77"/>
        <v>33.282555799770918</v>
      </c>
      <c r="F1412" s="6">
        <f t="shared" si="78"/>
        <v>124.86053307742317</v>
      </c>
      <c r="H1412" s="23">
        <f t="shared" si="72"/>
        <v>7.3660853419944061</v>
      </c>
      <c r="I1412" s="23">
        <f t="shared" si="73"/>
        <v>5.8076185028664415</v>
      </c>
      <c r="J1412" s="23">
        <f t="shared" si="74"/>
        <v>11.076062564714649</v>
      </c>
      <c r="K1412" s="1">
        <f t="shared" si="79"/>
        <v>122.67916193747324</v>
      </c>
      <c r="L1412" s="7">
        <f t="shared" si="75"/>
        <v>3.1875915348284343</v>
      </c>
    </row>
    <row r="1413" spans="1:12">
      <c r="A1413">
        <v>29211</v>
      </c>
      <c r="B1413" t="s">
        <v>611</v>
      </c>
      <c r="C1413" t="s">
        <v>622</v>
      </c>
      <c r="D1413" s="6">
        <f t="shared" si="76"/>
        <v>139.53542185220152</v>
      </c>
      <c r="E1413" s="6">
        <f t="shared" si="77"/>
        <v>34.579297914342121</v>
      </c>
      <c r="F1413" s="6">
        <f t="shared" si="78"/>
        <v>104.9561239378594</v>
      </c>
      <c r="H1413" s="23">
        <f t="shared" si="72"/>
        <v>7.2409035821106826</v>
      </c>
      <c r="I1413" s="23">
        <f t="shared" si="73"/>
        <v>5.8458402698141043</v>
      </c>
      <c r="J1413" s="23">
        <f t="shared" si="74"/>
        <v>10.461759580888051</v>
      </c>
      <c r="K1413" s="1">
        <f t="shared" si="79"/>
        <v>109.44841352830294</v>
      </c>
      <c r="L1413" s="7">
        <f t="shared" si="75"/>
        <v>3.5183876490735586</v>
      </c>
    </row>
    <row r="1414" spans="1:12">
      <c r="A1414">
        <v>29212</v>
      </c>
      <c r="B1414" t="s">
        <v>611</v>
      </c>
      <c r="C1414" t="s">
        <v>623</v>
      </c>
      <c r="D1414" s="6">
        <f t="shared" si="76"/>
        <v>129.36300150792277</v>
      </c>
      <c r="E1414" s="6">
        <f t="shared" si="77"/>
        <v>56.039124415988923</v>
      </c>
      <c r="F1414" s="6">
        <f t="shared" si="78"/>
        <v>73.323877091933852</v>
      </c>
      <c r="H1414" s="23">
        <f t="shared" si="72"/>
        <v>7.1652075107451303</v>
      </c>
      <c r="I1414" s="23">
        <f t="shared" si="73"/>
        <v>6.3286351900722142</v>
      </c>
      <c r="J1414" s="23">
        <f t="shared" si="74"/>
        <v>10.607896085373092</v>
      </c>
      <c r="K1414" s="1">
        <f t="shared" si="79"/>
        <v>112.52745935807377</v>
      </c>
      <c r="L1414" s="7">
        <f t="shared" si="75"/>
        <v>5.5118953129925456</v>
      </c>
    </row>
    <row r="1415" spans="1:12">
      <c r="A1415">
        <v>30201</v>
      </c>
      <c r="B1415" t="s">
        <v>624</v>
      </c>
      <c r="C1415" t="s">
        <v>625</v>
      </c>
      <c r="D1415" s="6">
        <f t="shared" si="76"/>
        <v>135.58161307007688</v>
      </c>
      <c r="E1415" s="6">
        <f t="shared" si="77"/>
        <v>33.81137108918157</v>
      </c>
      <c r="F1415" s="6">
        <f t="shared" si="78"/>
        <v>101.77024198089532</v>
      </c>
      <c r="H1415" s="23">
        <f t="shared" si="72"/>
        <v>7.212158862477918</v>
      </c>
      <c r="I1415" s="23">
        <f t="shared" si="73"/>
        <v>5.8233822616624229</v>
      </c>
      <c r="J1415" s="23">
        <f t="shared" si="74"/>
        <v>12.880212832193726</v>
      </c>
      <c r="K1415" s="1">
        <f t="shared" si="79"/>
        <v>165.8998826026079</v>
      </c>
      <c r="L1415" s="7">
        <f t="shared" si="75"/>
        <v>5.3434341253511599</v>
      </c>
    </row>
    <row r="1416" spans="1:12">
      <c r="A1416">
        <v>30202</v>
      </c>
      <c r="B1416" t="s">
        <v>624</v>
      </c>
      <c r="C1416" t="s">
        <v>626</v>
      </c>
      <c r="D1416" s="6">
        <f t="shared" si="76"/>
        <v>119.30167173496807</v>
      </c>
      <c r="E1416" s="6">
        <f t="shared" si="77"/>
        <v>35.72231822496822</v>
      </c>
      <c r="F1416" s="6">
        <f t="shared" si="78"/>
        <v>83.579353509999848</v>
      </c>
      <c r="H1416" s="23">
        <f t="shared" si="72"/>
        <v>7.0842404348661914</v>
      </c>
      <c r="I1416" s="23">
        <f t="shared" si="73"/>
        <v>5.8783607468115591</v>
      </c>
      <c r="J1416" s="23">
        <f t="shared" si="74"/>
        <v>11.037322186913999</v>
      </c>
      <c r="K1416" s="1">
        <f t="shared" si="79"/>
        <v>121.82248105774401</v>
      </c>
      <c r="L1416" s="7">
        <f t="shared" si="75"/>
        <v>4.6169999377416682</v>
      </c>
    </row>
    <row r="1417" spans="1:12">
      <c r="A1417">
        <v>30203</v>
      </c>
      <c r="B1417" t="s">
        <v>624</v>
      </c>
      <c r="C1417" t="s">
        <v>627</v>
      </c>
      <c r="D1417" s="6">
        <f t="shared" si="76"/>
        <v>135.16986397616773</v>
      </c>
      <c r="E1417" s="6">
        <f t="shared" si="77"/>
        <v>36.936300657635883</v>
      </c>
      <c r="F1417" s="6">
        <f t="shared" si="78"/>
        <v>98.23356331853185</v>
      </c>
      <c r="H1417" s="23">
        <f t="shared" si="72"/>
        <v>7.2091173321725464</v>
      </c>
      <c r="I1417" s="23">
        <f t="shared" si="73"/>
        <v>5.9117799181275892</v>
      </c>
      <c r="J1417" s="23">
        <f t="shared" si="74"/>
        <v>11.172742351554666</v>
      </c>
      <c r="K1417" s="1">
        <f t="shared" si="79"/>
        <v>124.83017165422328</v>
      </c>
      <c r="L1417" s="7">
        <f t="shared" si="75"/>
        <v>4.869916227156815</v>
      </c>
    </row>
    <row r="1418" spans="1:12">
      <c r="A1418">
        <v>30204</v>
      </c>
      <c r="B1418" t="s">
        <v>624</v>
      </c>
      <c r="C1418" t="s">
        <v>628</v>
      </c>
      <c r="D1418" s="6">
        <f t="shared" si="76"/>
        <v>104.11280387100513</v>
      </c>
      <c r="E1418" s="6">
        <f t="shared" si="77"/>
        <v>36.628945614695915</v>
      </c>
      <c r="F1418" s="6">
        <f t="shared" si="78"/>
        <v>67.483858256309219</v>
      </c>
      <c r="H1418" s="23">
        <f t="shared" si="72"/>
        <v>6.9480600569306077</v>
      </c>
      <c r="I1418" s="23">
        <f t="shared" si="73"/>
        <v>5.9034238846228932</v>
      </c>
      <c r="J1418" s="23">
        <f t="shared" si="74"/>
        <v>10.449091343637994</v>
      </c>
      <c r="K1418" s="1">
        <f t="shared" si="79"/>
        <v>109.18350990769045</v>
      </c>
      <c r="L1418" s="7">
        <f t="shared" si="75"/>
        <v>3.6087534096346516</v>
      </c>
    </row>
    <row r="1419" spans="1:12">
      <c r="A1419">
        <v>30205</v>
      </c>
      <c r="B1419" t="s">
        <v>624</v>
      </c>
      <c r="C1419" t="s">
        <v>629</v>
      </c>
      <c r="D1419" s="6">
        <f t="shared" si="76"/>
        <v>110.99682731208745</v>
      </c>
      <c r="E1419" s="6">
        <f t="shared" si="77"/>
        <v>59.465707289374691</v>
      </c>
      <c r="F1419" s="6">
        <f t="shared" si="78"/>
        <v>51.531120022712756</v>
      </c>
      <c r="H1419" s="23">
        <f t="shared" si="72"/>
        <v>7.0120867111238976</v>
      </c>
      <c r="I1419" s="23">
        <f t="shared" si="73"/>
        <v>6.3879848913154955</v>
      </c>
      <c r="J1419" s="23">
        <f t="shared" si="74"/>
        <v>10.246296810613222</v>
      </c>
      <c r="K1419" s="1">
        <f t="shared" si="79"/>
        <v>104.98659833118269</v>
      </c>
      <c r="L1419" s="7">
        <f t="shared" si="75"/>
        <v>3.7825974579876882</v>
      </c>
    </row>
    <row r="1420" spans="1:12">
      <c r="A1420">
        <v>30206</v>
      </c>
      <c r="B1420" t="s">
        <v>624</v>
      </c>
      <c r="C1420" t="s">
        <v>630</v>
      </c>
      <c r="D1420" s="6">
        <f t="shared" si="76"/>
        <v>114.48225277050287</v>
      </c>
      <c r="E1420" s="6">
        <f t="shared" si="77"/>
        <v>54.038514850352819</v>
      </c>
      <c r="F1420" s="6">
        <f t="shared" si="78"/>
        <v>60.443737920150049</v>
      </c>
      <c r="H1420" s="23">
        <f t="shared" si="72"/>
        <v>7.0430049063374351</v>
      </c>
      <c r="I1420" s="23">
        <f t="shared" si="73"/>
        <v>6.2922821232944948</v>
      </c>
      <c r="J1420" s="23">
        <f t="shared" si="74"/>
        <v>11.378696686371484</v>
      </c>
      <c r="K1420" s="1">
        <f t="shared" si="79"/>
        <v>129.47473828044139</v>
      </c>
      <c r="L1420" s="7">
        <f t="shared" si="75"/>
        <v>6.9341732315853539</v>
      </c>
    </row>
    <row r="1421" spans="1:12">
      <c r="A1421">
        <v>30207</v>
      </c>
      <c r="B1421" t="s">
        <v>624</v>
      </c>
      <c r="C1421" t="s">
        <v>631</v>
      </c>
      <c r="D1421" s="6">
        <f t="shared" si="76"/>
        <v>110.45325408702035</v>
      </c>
      <c r="E1421" s="6">
        <f t="shared" si="77"/>
        <v>44.666242200073413</v>
      </c>
      <c r="F1421" s="6">
        <f t="shared" si="78"/>
        <v>65.787011886946942</v>
      </c>
      <c r="H1421" s="23">
        <f t="shared" si="72"/>
        <v>7.0071774845087473</v>
      </c>
      <c r="I1421" s="23">
        <f t="shared" si="73"/>
        <v>6.1018031012482625</v>
      </c>
      <c r="J1421" s="23">
        <f t="shared" si="74"/>
        <v>10.47494720983897</v>
      </c>
      <c r="K1421" s="1">
        <f t="shared" si="79"/>
        <v>109.72451904891321</v>
      </c>
      <c r="L1421" s="7">
        <f t="shared" si="75"/>
        <v>5.5429483995036692</v>
      </c>
    </row>
    <row r="1422" spans="1:12">
      <c r="A1422">
        <v>30208</v>
      </c>
      <c r="B1422" t="s">
        <v>624</v>
      </c>
      <c r="C1422" t="s">
        <v>632</v>
      </c>
      <c r="D1422" s="6">
        <f t="shared" si="76"/>
        <v>117.31081766114464</v>
      </c>
      <c r="E1422" s="6">
        <f t="shared" si="77"/>
        <v>38.698672473428459</v>
      </c>
      <c r="F1422" s="6">
        <f t="shared" si="78"/>
        <v>78.61214518771618</v>
      </c>
      <c r="H1422" s="23">
        <f t="shared" si="72"/>
        <v>7.0674120665764182</v>
      </c>
      <c r="I1422" s="23">
        <f t="shared" si="73"/>
        <v>5.9583903894292352</v>
      </c>
      <c r="J1422" s="23">
        <f t="shared" si="74"/>
        <v>11.176207198086052</v>
      </c>
      <c r="K1422" s="1">
        <f t="shared" si="79"/>
        <v>124.90760733455049</v>
      </c>
      <c r="L1422" s="7">
        <f t="shared" si="75"/>
        <v>5.4303977069052447</v>
      </c>
    </row>
    <row r="1423" spans="1:12">
      <c r="A1423">
        <v>30209</v>
      </c>
      <c r="B1423" t="s">
        <v>624</v>
      </c>
      <c r="C1423" t="s">
        <v>633</v>
      </c>
      <c r="D1423" s="6">
        <f t="shared" si="76"/>
        <v>130.66415650846687</v>
      </c>
      <c r="E1423" s="6">
        <f t="shared" si="77"/>
        <v>28.203696140915373</v>
      </c>
      <c r="F1423" s="6">
        <f t="shared" si="78"/>
        <v>102.46046036755151</v>
      </c>
      <c r="H1423" s="23">
        <f t="shared" si="72"/>
        <v>7.17521543353749</v>
      </c>
      <c r="I1423" s="23">
        <f t="shared" si="73"/>
        <v>5.6420381311761316</v>
      </c>
      <c r="J1423" s="23">
        <f t="shared" si="74"/>
        <v>10.788968500016754</v>
      </c>
      <c r="K1423" s="1">
        <f t="shared" si="79"/>
        <v>116.40184129435376</v>
      </c>
      <c r="L1423" s="7">
        <f t="shared" si="75"/>
        <v>3.6506582412937387</v>
      </c>
    </row>
    <row r="1424" spans="1:12">
      <c r="A1424">
        <v>31201</v>
      </c>
      <c r="B1424" t="s">
        <v>634</v>
      </c>
      <c r="C1424" t="s">
        <v>635</v>
      </c>
      <c r="D1424" s="6">
        <f t="shared" si="76"/>
        <v>132.87178459945409</v>
      </c>
      <c r="E1424" s="6">
        <f t="shared" si="77"/>
        <v>49.618430087312319</v>
      </c>
      <c r="F1424" s="6">
        <f t="shared" si="78"/>
        <v>83.253354512141769</v>
      </c>
      <c r="H1424" s="23">
        <f t="shared" si="72"/>
        <v>7.1919697306762833</v>
      </c>
      <c r="I1424" s="23">
        <f t="shared" si="73"/>
        <v>6.2069474320492519</v>
      </c>
      <c r="J1424" s="23">
        <f t="shared" si="74"/>
        <v>12.200763577334969</v>
      </c>
      <c r="K1424" s="1">
        <f t="shared" si="79"/>
        <v>148.8586318700236</v>
      </c>
      <c r="L1424" s="7">
        <f t="shared" si="75"/>
        <v>6.64073820697394</v>
      </c>
    </row>
    <row r="1425" spans="1:12">
      <c r="A1425">
        <v>31202</v>
      </c>
      <c r="B1425" t="s">
        <v>634</v>
      </c>
      <c r="C1425" t="s">
        <v>636</v>
      </c>
      <c r="D1425" s="6">
        <f t="shared" si="76"/>
        <v>137.5784325917115</v>
      </c>
      <c r="E1425" s="6">
        <f t="shared" si="77"/>
        <v>41.955868995160984</v>
      </c>
      <c r="F1425" s="6">
        <f t="shared" si="78"/>
        <v>95.622563596550521</v>
      </c>
      <c r="H1425" s="23">
        <f t="shared" si="72"/>
        <v>7.2267792663224917</v>
      </c>
      <c r="I1425" s="23">
        <f t="shared" si="73"/>
        <v>6.0392034206545731</v>
      </c>
      <c r="J1425" s="23">
        <f t="shared" si="74"/>
        <v>11.904724279914573</v>
      </c>
      <c r="K1425" s="1">
        <f t="shared" si="79"/>
        <v>141.72246018078755</v>
      </c>
      <c r="L1425" s="7">
        <f t="shared" si="75"/>
        <v>4.8843915675220053</v>
      </c>
    </row>
    <row r="1426" spans="1:12">
      <c r="A1426">
        <v>31203</v>
      </c>
      <c r="B1426" t="s">
        <v>634</v>
      </c>
      <c r="C1426" t="s">
        <v>637</v>
      </c>
      <c r="D1426" s="6">
        <f t="shared" si="76"/>
        <v>117.29354630108639</v>
      </c>
      <c r="E1426" s="6">
        <f t="shared" si="77"/>
        <v>53.484808957209374</v>
      </c>
      <c r="F1426" s="6">
        <f t="shared" si="78"/>
        <v>63.80873734387702</v>
      </c>
      <c r="H1426" s="23">
        <f t="shared" si="72"/>
        <v>7.0672648283938218</v>
      </c>
      <c r="I1426" s="23">
        <f t="shared" si="73"/>
        <v>6.2819827618510118</v>
      </c>
      <c r="J1426" s="23">
        <f t="shared" si="74"/>
        <v>10.899032989383535</v>
      </c>
      <c r="K1426" s="1">
        <f t="shared" si="79"/>
        <v>118.78892010367061</v>
      </c>
      <c r="L1426" s="7">
        <f t="shared" si="75"/>
        <v>5.606353384880209</v>
      </c>
    </row>
    <row r="1427" spans="1:12">
      <c r="A1427">
        <v>31204</v>
      </c>
      <c r="B1427" t="s">
        <v>634</v>
      </c>
      <c r="C1427" t="s">
        <v>638</v>
      </c>
      <c r="D1427" s="6">
        <f t="shared" si="76"/>
        <v>126.14874034620507</v>
      </c>
      <c r="E1427" s="6">
        <f t="shared" si="77"/>
        <v>47.151549933422103</v>
      </c>
      <c r="F1427" s="6">
        <f t="shared" si="78"/>
        <v>78.99719041278297</v>
      </c>
      <c r="H1427" s="23">
        <f t="shared" si="72"/>
        <v>7.140046782666257</v>
      </c>
      <c r="I1427" s="23">
        <f t="shared" si="73"/>
        <v>6.1559519739281816</v>
      </c>
      <c r="J1427" s="23">
        <f t="shared" si="74"/>
        <v>10.53342865719228</v>
      </c>
      <c r="K1427" s="1">
        <f t="shared" si="79"/>
        <v>110.95311927615955</v>
      </c>
      <c r="L1427" s="7">
        <f t="shared" si="75"/>
        <v>3.3600281046240843</v>
      </c>
    </row>
    <row r="1428" spans="1:12">
      <c r="A1428">
        <v>32201</v>
      </c>
      <c r="B1428" t="s">
        <v>639</v>
      </c>
      <c r="C1428" t="s">
        <v>640</v>
      </c>
      <c r="D1428" s="6">
        <f t="shared" si="76"/>
        <v>141.84994433246953</v>
      </c>
      <c r="E1428" s="6">
        <f t="shared" si="77"/>
        <v>48.628906804875712</v>
      </c>
      <c r="F1428" s="6">
        <f t="shared" si="78"/>
        <v>93.221037527593822</v>
      </c>
      <c r="H1428" s="23">
        <f t="shared" si="72"/>
        <v>7.2573548618094179</v>
      </c>
      <c r="I1428" s="23">
        <f t="shared" si="73"/>
        <v>6.1868032373066777</v>
      </c>
      <c r="J1428" s="23">
        <f t="shared" si="74"/>
        <v>12.247118614966174</v>
      </c>
      <c r="K1428" s="1">
        <f t="shared" si="79"/>
        <v>149.99191436905099</v>
      </c>
      <c r="L1428" s="7">
        <f t="shared" si="75"/>
        <v>6.350868264555471</v>
      </c>
    </row>
    <row r="1429" spans="1:12">
      <c r="A1429">
        <v>32202</v>
      </c>
      <c r="B1429" t="s">
        <v>639</v>
      </c>
      <c r="C1429" t="s">
        <v>641</v>
      </c>
      <c r="D1429" s="6">
        <f t="shared" si="76"/>
        <v>121.21208020590909</v>
      </c>
      <c r="E1429" s="6">
        <f t="shared" si="77"/>
        <v>53.530246751845631</v>
      </c>
      <c r="F1429" s="6">
        <f t="shared" si="78"/>
        <v>67.681833454063451</v>
      </c>
      <c r="H1429" s="23">
        <f t="shared" si="72"/>
        <v>7.1001268333282859</v>
      </c>
      <c r="I1429" s="23">
        <f t="shared" si="73"/>
        <v>6.2828319469879199</v>
      </c>
      <c r="J1429" s="23">
        <f t="shared" si="74"/>
        <v>11.080340926931147</v>
      </c>
      <c r="K1429" s="1">
        <f t="shared" si="79"/>
        <v>122.77395505702538</v>
      </c>
      <c r="L1429" s="7">
        <f t="shared" si="75"/>
        <v>6.5361117193494831</v>
      </c>
    </row>
    <row r="1430" spans="1:12">
      <c r="A1430">
        <v>32203</v>
      </c>
      <c r="B1430" t="s">
        <v>639</v>
      </c>
      <c r="C1430" t="s">
        <v>642</v>
      </c>
      <c r="D1430" s="6">
        <f t="shared" si="76"/>
        <v>127.14180618075534</v>
      </c>
      <c r="E1430" s="6">
        <f t="shared" si="77"/>
        <v>47.085945445081876</v>
      </c>
      <c r="F1430" s="6">
        <f t="shared" si="78"/>
        <v>80.055860735673463</v>
      </c>
      <c r="H1430" s="23">
        <f t="shared" si="72"/>
        <v>7.1478881406366952</v>
      </c>
      <c r="I1430" s="23">
        <f t="shared" si="73"/>
        <v>6.1545596512932272</v>
      </c>
      <c r="J1430" s="23">
        <f t="shared" si="74"/>
        <v>12.071586511570869</v>
      </c>
      <c r="K1430" s="1">
        <f t="shared" si="79"/>
        <v>145.72320090633974</v>
      </c>
      <c r="L1430" s="7">
        <f t="shared" si="75"/>
        <v>6.4363426575729816</v>
      </c>
    </row>
    <row r="1431" spans="1:12">
      <c r="A1431">
        <v>32204</v>
      </c>
      <c r="B1431" t="s">
        <v>639</v>
      </c>
      <c r="C1431" t="s">
        <v>643</v>
      </c>
      <c r="D1431" s="6">
        <f t="shared" si="76"/>
        <v>116.75043977124656</v>
      </c>
      <c r="E1431" s="6">
        <f t="shared" si="77"/>
        <v>52.084144708266976</v>
      </c>
      <c r="F1431" s="6">
        <f t="shared" si="78"/>
        <v>64.666295062979586</v>
      </c>
      <c r="H1431" s="23">
        <f t="shared" si="72"/>
        <v>7.0626237563132301</v>
      </c>
      <c r="I1431" s="23">
        <f t="shared" si="73"/>
        <v>6.2554456712198307</v>
      </c>
      <c r="J1431" s="23">
        <f t="shared" si="74"/>
        <v>10.919732210768808</v>
      </c>
      <c r="K1431" s="1">
        <f t="shared" si="79"/>
        <v>119.24055155490184</v>
      </c>
      <c r="L1431" s="7">
        <f t="shared" si="75"/>
        <v>6.5974730698511639</v>
      </c>
    </row>
    <row r="1432" spans="1:12">
      <c r="A1432">
        <v>32205</v>
      </c>
      <c r="B1432" t="s">
        <v>639</v>
      </c>
      <c r="C1432" t="s">
        <v>644</v>
      </c>
      <c r="D1432" s="6">
        <f t="shared" si="76"/>
        <v>102.42082266952573</v>
      </c>
      <c r="E1432" s="6">
        <f t="shared" si="77"/>
        <v>56.474104816582511</v>
      </c>
      <c r="F1432" s="6">
        <f t="shared" si="78"/>
        <v>45.946717852943223</v>
      </c>
      <c r="H1432" s="23">
        <f t="shared" si="72"/>
        <v>6.9316751313094667</v>
      </c>
      <c r="I1432" s="23">
        <f t="shared" si="73"/>
        <v>6.3363673042544901</v>
      </c>
      <c r="J1432" s="23">
        <f t="shared" si="74"/>
        <v>10.677546293976553</v>
      </c>
      <c r="K1432" s="1">
        <f t="shared" si="79"/>
        <v>114.00999486001241</v>
      </c>
      <c r="L1432" s="7">
        <f t="shared" si="75"/>
        <v>6.0779174348381808</v>
      </c>
    </row>
    <row r="1433" spans="1:12">
      <c r="A1433">
        <v>32206</v>
      </c>
      <c r="B1433" t="s">
        <v>639</v>
      </c>
      <c r="C1433" t="s">
        <v>645</v>
      </c>
      <c r="D1433" s="6">
        <f t="shared" si="76"/>
        <v>120.74104901342267</v>
      </c>
      <c r="E1433" s="6">
        <f t="shared" si="77"/>
        <v>53.100311092740448</v>
      </c>
      <c r="F1433" s="6">
        <f t="shared" si="78"/>
        <v>67.640737920682227</v>
      </c>
      <c r="H1433" s="23">
        <f t="shared" si="72"/>
        <v>7.0962332545258642</v>
      </c>
      <c r="I1433" s="23">
        <f t="shared" si="73"/>
        <v>6.2747678798451245</v>
      </c>
      <c r="J1433" s="23">
        <f t="shared" si="74"/>
        <v>10.735679026718607</v>
      </c>
      <c r="K1433" s="1">
        <f t="shared" si="79"/>
        <v>115.25480416472578</v>
      </c>
      <c r="L1433" s="7">
        <f t="shared" si="75"/>
        <v>6.0425615722359813</v>
      </c>
    </row>
    <row r="1434" spans="1:12">
      <c r="A1434">
        <v>32207</v>
      </c>
      <c r="B1434" t="s">
        <v>639</v>
      </c>
      <c r="C1434" t="s">
        <v>646</v>
      </c>
      <c r="D1434" s="6">
        <f t="shared" si="76"/>
        <v>110.65387433844482</v>
      </c>
      <c r="E1434" s="6">
        <f t="shared" si="77"/>
        <v>55.93056724114534</v>
      </c>
      <c r="F1434" s="6">
        <f t="shared" si="78"/>
        <v>54.723307097299482</v>
      </c>
      <c r="H1434" s="23">
        <f t="shared" si="72"/>
        <v>7.0089921732336951</v>
      </c>
      <c r="I1434" s="23">
        <f t="shared" si="73"/>
        <v>6.3266961437597589</v>
      </c>
      <c r="J1434" s="23">
        <f t="shared" si="74"/>
        <v>10.291331651886891</v>
      </c>
      <c r="K1434" s="1">
        <f t="shared" si="79"/>
        <v>105.91150716912895</v>
      </c>
      <c r="L1434" s="7">
        <f t="shared" si="75"/>
        <v>5.5928881572032392</v>
      </c>
    </row>
    <row r="1435" spans="1:12">
      <c r="A1435">
        <v>32209</v>
      </c>
      <c r="B1435" t="s">
        <v>639</v>
      </c>
      <c r="C1435" t="s">
        <v>647</v>
      </c>
      <c r="D1435" s="6">
        <f t="shared" si="76"/>
        <v>114.75464094364796</v>
      </c>
      <c r="E1435" s="6">
        <f t="shared" si="77"/>
        <v>69.705827915546053</v>
      </c>
      <c r="F1435" s="6">
        <f t="shared" si="78"/>
        <v>45.048813028101904</v>
      </c>
      <c r="H1435" s="23">
        <f t="shared" si="72"/>
        <v>7.0453813850702245</v>
      </c>
      <c r="I1435" s="23">
        <f t="shared" si="73"/>
        <v>6.5468690215483454</v>
      </c>
      <c r="J1435" s="23">
        <f t="shared" si="74"/>
        <v>10.76259398788244</v>
      </c>
      <c r="K1435" s="1">
        <f t="shared" si="79"/>
        <v>115.83342934800324</v>
      </c>
      <c r="L1435" s="7">
        <f t="shared" si="75"/>
        <v>6.316026855547288</v>
      </c>
    </row>
    <row r="1436" spans="1:12">
      <c r="A1436">
        <v>33100</v>
      </c>
      <c r="B1436" t="s">
        <v>648</v>
      </c>
      <c r="C1436" t="s">
        <v>649</v>
      </c>
      <c r="D1436" s="6">
        <f t="shared" si="76"/>
        <v>148.29682451128494</v>
      </c>
      <c r="E1436" s="6">
        <f t="shared" si="77"/>
        <v>38.964938901269832</v>
      </c>
      <c r="F1436" s="6">
        <f t="shared" si="78"/>
        <v>109.33188561001511</v>
      </c>
      <c r="H1436" s="23">
        <f t="shared" si="72"/>
        <v>7.3018009293077686</v>
      </c>
      <c r="I1436" s="23">
        <f t="shared" si="73"/>
        <v>5.9652473322470172</v>
      </c>
      <c r="J1436" s="23">
        <f t="shared" si="74"/>
        <v>13.412926296230498</v>
      </c>
      <c r="K1436" s="1">
        <f t="shared" si="79"/>
        <v>179.9065918281116</v>
      </c>
      <c r="L1436" s="7">
        <f t="shared" si="75"/>
        <v>6.6719190149205962</v>
      </c>
    </row>
    <row r="1437" spans="1:12">
      <c r="A1437">
        <v>33202</v>
      </c>
      <c r="B1437" t="s">
        <v>648</v>
      </c>
      <c r="C1437" t="s">
        <v>650</v>
      </c>
      <c r="D1437" s="6">
        <f t="shared" si="76"/>
        <v>136.8168127593361</v>
      </c>
      <c r="E1437" s="6">
        <f t="shared" si="77"/>
        <v>38.244058609958508</v>
      </c>
      <c r="F1437" s="6">
        <f t="shared" si="78"/>
        <v>98.572754149377602</v>
      </c>
      <c r="H1437" s="23">
        <f t="shared" si="72"/>
        <v>7.2212279909184192</v>
      </c>
      <c r="I1437" s="23">
        <f t="shared" si="73"/>
        <v>5.9465733107429646</v>
      </c>
      <c r="J1437" s="23">
        <f t="shared" si="74"/>
        <v>13.044877398512483</v>
      </c>
      <c r="K1437" s="1">
        <f t="shared" si="79"/>
        <v>170.16882634222182</v>
      </c>
      <c r="L1437" s="7">
        <f t="shared" si="75"/>
        <v>5.8713287458680012</v>
      </c>
    </row>
    <row r="1438" spans="1:12">
      <c r="A1438">
        <v>33203</v>
      </c>
      <c r="B1438" t="s">
        <v>648</v>
      </c>
      <c r="C1438" t="s">
        <v>651</v>
      </c>
      <c r="D1438" s="6">
        <f t="shared" si="76"/>
        <v>122.7325340030425</v>
      </c>
      <c r="E1438" s="6">
        <f t="shared" si="77"/>
        <v>41.551716129729144</v>
      </c>
      <c r="F1438" s="6">
        <f t="shared" si="78"/>
        <v>81.180817873313359</v>
      </c>
      <c r="H1438" s="23">
        <f t="shared" si="72"/>
        <v>7.1125925603636935</v>
      </c>
      <c r="I1438" s="23">
        <f t="shared" si="73"/>
        <v>6.0295239162037984</v>
      </c>
      <c r="J1438" s="23">
        <f t="shared" si="74"/>
        <v>11.618122967342112</v>
      </c>
      <c r="K1438" s="1">
        <f t="shared" si="79"/>
        <v>134.98078128428227</v>
      </c>
      <c r="L1438" s="7">
        <f t="shared" si="75"/>
        <v>6.2272478787686278</v>
      </c>
    </row>
    <row r="1439" spans="1:12">
      <c r="A1439">
        <v>33204</v>
      </c>
      <c r="B1439" t="s">
        <v>648</v>
      </c>
      <c r="C1439" t="s">
        <v>652</v>
      </c>
      <c r="D1439" s="6">
        <f t="shared" si="76"/>
        <v>124.05962288595046</v>
      </c>
      <c r="E1439" s="6">
        <f t="shared" si="77"/>
        <v>33.898031346373202</v>
      </c>
      <c r="F1439" s="6">
        <f t="shared" si="78"/>
        <v>90.161591539577259</v>
      </c>
      <c r="H1439" s="23">
        <f t="shared" si="72"/>
        <v>7.1233473727629191</v>
      </c>
      <c r="I1439" s="23">
        <f t="shared" si="73"/>
        <v>5.8259420333158127</v>
      </c>
      <c r="J1439" s="23">
        <f t="shared" si="74"/>
        <v>11.1706182378545</v>
      </c>
      <c r="K1439" s="1">
        <f t="shared" si="79"/>
        <v>124.78271181588757</v>
      </c>
      <c r="L1439" s="7">
        <f t="shared" si="75"/>
        <v>4.6408268631961258</v>
      </c>
    </row>
    <row r="1440" spans="1:12">
      <c r="A1440">
        <v>33205</v>
      </c>
      <c r="B1440" t="s">
        <v>648</v>
      </c>
      <c r="C1440" t="s">
        <v>653</v>
      </c>
      <c r="D1440" s="6">
        <f t="shared" si="76"/>
        <v>113.18604682296635</v>
      </c>
      <c r="E1440" s="6">
        <f t="shared" si="77"/>
        <v>40.238077547400302</v>
      </c>
      <c r="F1440" s="6">
        <f t="shared" si="78"/>
        <v>72.947969275566038</v>
      </c>
      <c r="H1440" s="23">
        <f t="shared" si="72"/>
        <v>7.0316179898846158</v>
      </c>
      <c r="I1440" s="23">
        <f t="shared" si="73"/>
        <v>5.9973988429772929</v>
      </c>
      <c r="J1440" s="23">
        <f t="shared" si="74"/>
        <v>10.998041617743384</v>
      </c>
      <c r="K1440" s="1">
        <f t="shared" si="79"/>
        <v>120.95691942561551</v>
      </c>
      <c r="L1440" s="7">
        <f t="shared" si="75"/>
        <v>4.9128754496453384</v>
      </c>
    </row>
    <row r="1441" spans="1:12">
      <c r="A1441">
        <v>33207</v>
      </c>
      <c r="B1441" t="s">
        <v>648</v>
      </c>
      <c r="C1441" t="s">
        <v>654</v>
      </c>
      <c r="D1441" s="6">
        <f t="shared" si="76"/>
        <v>113.42319643452183</v>
      </c>
      <c r="E1441" s="6">
        <f t="shared" si="77"/>
        <v>44.064995001666112</v>
      </c>
      <c r="F1441" s="6">
        <f t="shared" si="78"/>
        <v>69.358201432855708</v>
      </c>
      <c r="H1441" s="23">
        <f t="shared" si="72"/>
        <v>7.0337110174656736</v>
      </c>
      <c r="I1441" s="23">
        <f t="shared" si="73"/>
        <v>6.0882507961147336</v>
      </c>
      <c r="J1441" s="23">
        <f t="shared" si="74"/>
        <v>10.779289567680149</v>
      </c>
      <c r="K1441" s="1">
        <f t="shared" si="79"/>
        <v>116.19308358389809</v>
      </c>
      <c r="L1441" s="7">
        <f t="shared" si="75"/>
        <v>5.4945418285109824</v>
      </c>
    </row>
    <row r="1442" spans="1:12">
      <c r="A1442">
        <v>33208</v>
      </c>
      <c r="B1442" t="s">
        <v>648</v>
      </c>
      <c r="C1442" t="s">
        <v>655</v>
      </c>
      <c r="D1442" s="6">
        <f t="shared" si="76"/>
        <v>131.84083374734655</v>
      </c>
      <c r="E1442" s="6">
        <f t="shared" si="77"/>
        <v>41.764721557291907</v>
      </c>
      <c r="F1442" s="6">
        <f t="shared" si="78"/>
        <v>90.076112190054644</v>
      </c>
      <c r="H1442" s="23">
        <f t="shared" si="72"/>
        <v>7.1841804830683618</v>
      </c>
      <c r="I1442" s="23">
        <f t="shared" si="73"/>
        <v>6.0346370942885601</v>
      </c>
      <c r="J1442" s="23">
        <f t="shared" si="74"/>
        <v>11.103798661029073</v>
      </c>
      <c r="K1442" s="1">
        <f t="shared" si="79"/>
        <v>123.29434470467103</v>
      </c>
      <c r="L1442" s="7">
        <f t="shared" si="75"/>
        <v>5.3565862746720123</v>
      </c>
    </row>
    <row r="1443" spans="1:12">
      <c r="A1443">
        <v>33209</v>
      </c>
      <c r="B1443" t="s">
        <v>648</v>
      </c>
      <c r="C1443" t="s">
        <v>656</v>
      </c>
      <c r="D1443" s="6">
        <f t="shared" si="76"/>
        <v>109.34140234146837</v>
      </c>
      <c r="E1443" s="6">
        <f t="shared" si="77"/>
        <v>76.164067856870759</v>
      </c>
      <c r="F1443" s="6">
        <f t="shared" si="78"/>
        <v>33.177334484597608</v>
      </c>
      <c r="H1443" s="23">
        <f t="shared" si="72"/>
        <v>6.9970602118905276</v>
      </c>
      <c r="I1443" s="23">
        <f t="shared" si="73"/>
        <v>6.6354748940370092</v>
      </c>
      <c r="J1443" s="23">
        <f t="shared" si="74"/>
        <v>10.580937168488774</v>
      </c>
      <c r="K1443" s="1">
        <f t="shared" si="79"/>
        <v>111.95623136350723</v>
      </c>
      <c r="L1443" s="7">
        <f t="shared" si="75"/>
        <v>6.3044670837905246</v>
      </c>
    </row>
    <row r="1444" spans="1:12">
      <c r="A1444">
        <v>33210</v>
      </c>
      <c r="B1444" t="s">
        <v>648</v>
      </c>
      <c r="C1444" t="s">
        <v>657</v>
      </c>
      <c r="D1444" s="6">
        <f t="shared" si="76"/>
        <v>108.38069482005407</v>
      </c>
      <c r="E1444" s="6">
        <f t="shared" si="77"/>
        <v>70.117588932806328</v>
      </c>
      <c r="F1444" s="6">
        <f t="shared" si="78"/>
        <v>38.263105887247747</v>
      </c>
      <c r="H1444" s="23">
        <f t="shared" si="72"/>
        <v>6.9882350740733949</v>
      </c>
      <c r="I1444" s="23">
        <f t="shared" si="73"/>
        <v>6.5527587675843479</v>
      </c>
      <c r="J1444" s="23">
        <f t="shared" si="74"/>
        <v>10.557270009573797</v>
      </c>
      <c r="K1444" s="1">
        <f t="shared" si="79"/>
        <v>111.45595005504632</v>
      </c>
      <c r="L1444" s="7">
        <f t="shared" si="75"/>
        <v>6.6761636428778992</v>
      </c>
    </row>
    <row r="1445" spans="1:12">
      <c r="A1445">
        <v>33211</v>
      </c>
      <c r="B1445" t="s">
        <v>648</v>
      </c>
      <c r="C1445" t="s">
        <v>658</v>
      </c>
      <c r="D1445" s="6">
        <f t="shared" si="76"/>
        <v>119.37895874037467</v>
      </c>
      <c r="E1445" s="6">
        <f t="shared" si="77"/>
        <v>45.150407999080571</v>
      </c>
      <c r="F1445" s="6">
        <f t="shared" si="78"/>
        <v>74.2285507412941</v>
      </c>
      <c r="H1445" s="23">
        <f t="shared" si="72"/>
        <v>7.0848880534681191</v>
      </c>
      <c r="I1445" s="23">
        <f t="shared" si="73"/>
        <v>6.1125844093406974</v>
      </c>
      <c r="J1445" s="23">
        <f t="shared" si="74"/>
        <v>10.680631153000125</v>
      </c>
      <c r="K1445" s="1">
        <f t="shared" si="79"/>
        <v>114.07588182643677</v>
      </c>
      <c r="L1445" s="7">
        <f t="shared" si="75"/>
        <v>5.5538506606638975</v>
      </c>
    </row>
    <row r="1446" spans="1:12">
      <c r="A1446">
        <v>33212</v>
      </c>
      <c r="B1446" t="s">
        <v>648</v>
      </c>
      <c r="C1446" t="s">
        <v>659</v>
      </c>
      <c r="D1446" s="6">
        <f t="shared" si="76"/>
        <v>123.59096651144357</v>
      </c>
      <c r="E1446" s="6">
        <f t="shared" si="77"/>
        <v>35.637379867234714</v>
      </c>
      <c r="F1446" s="6">
        <f t="shared" si="78"/>
        <v>87.953586644208855</v>
      </c>
      <c r="H1446" s="23">
        <f t="shared" si="72"/>
        <v>7.1195625488696956</v>
      </c>
      <c r="I1446" s="23">
        <f t="shared" si="73"/>
        <v>5.8759801762621517</v>
      </c>
      <c r="J1446" s="23">
        <f t="shared" si="74"/>
        <v>10.605891754358749</v>
      </c>
      <c r="K1446" s="1">
        <f t="shared" si="79"/>
        <v>112.48493990517491</v>
      </c>
      <c r="L1446" s="7">
        <f t="shared" si="75"/>
        <v>4.8325447738301168</v>
      </c>
    </row>
    <row r="1447" spans="1:12">
      <c r="A1447">
        <v>33213</v>
      </c>
      <c r="B1447" t="s">
        <v>648</v>
      </c>
      <c r="C1447" t="s">
        <v>660</v>
      </c>
      <c r="D1447" s="6">
        <f t="shared" si="76"/>
        <v>125.25549260098653</v>
      </c>
      <c r="E1447" s="6">
        <f t="shared" si="77"/>
        <v>42.369208549971113</v>
      </c>
      <c r="F1447" s="6">
        <f t="shared" si="78"/>
        <v>82.886284051015423</v>
      </c>
      <c r="H1447" s="23">
        <f t="shared" si="72"/>
        <v>7.1329406850991894</v>
      </c>
      <c r="I1447" s="23">
        <f t="shared" si="73"/>
        <v>6.0490069779671627</v>
      </c>
      <c r="J1447" s="23">
        <f t="shared" si="74"/>
        <v>10.714551093197692</v>
      </c>
      <c r="K1447" s="1">
        <f t="shared" si="79"/>
        <v>114.80160512874384</v>
      </c>
      <c r="L1447" s="7">
        <f t="shared" si="75"/>
        <v>5.3443895546504194</v>
      </c>
    </row>
    <row r="1448" spans="1:12">
      <c r="A1448">
        <v>33214</v>
      </c>
      <c r="B1448" t="s">
        <v>648</v>
      </c>
      <c r="C1448" t="s">
        <v>661</v>
      </c>
      <c r="D1448" s="6">
        <f t="shared" si="76"/>
        <v>106.8835193485598</v>
      </c>
      <c r="E1448" s="6">
        <f t="shared" si="77"/>
        <v>55.155802782192538</v>
      </c>
      <c r="F1448" s="6">
        <f t="shared" si="78"/>
        <v>51.727716566367263</v>
      </c>
      <c r="H1448" s="23">
        <f t="shared" si="72"/>
        <v>6.9743247302769404</v>
      </c>
      <c r="I1448" s="23">
        <f t="shared" si="73"/>
        <v>6.3127470513306356</v>
      </c>
      <c r="J1448" s="23">
        <f t="shared" si="74"/>
        <v>10.933089112414988</v>
      </c>
      <c r="K1448" s="1">
        <f t="shared" si="79"/>
        <v>119.53243754000715</v>
      </c>
      <c r="L1448" s="7">
        <f t="shared" si="75"/>
        <v>6.7195323432548877</v>
      </c>
    </row>
    <row r="1449" spans="1:12">
      <c r="A1449">
        <v>33215</v>
      </c>
      <c r="B1449" t="s">
        <v>648</v>
      </c>
      <c r="C1449" t="s">
        <v>662</v>
      </c>
      <c r="D1449" s="6">
        <f t="shared" si="76"/>
        <v>98.098516505294157</v>
      </c>
      <c r="E1449" s="6">
        <f t="shared" si="77"/>
        <v>66.417037540343131</v>
      </c>
      <c r="F1449" s="6">
        <f t="shared" si="78"/>
        <v>31.681478964951026</v>
      </c>
      <c r="H1449" s="23">
        <f t="shared" si="72"/>
        <v>6.8885573371808286</v>
      </c>
      <c r="I1449" s="23">
        <f t="shared" si="73"/>
        <v>6.4985387060259869</v>
      </c>
      <c r="J1449" s="23">
        <f t="shared" si="74"/>
        <v>10.472261278256317</v>
      </c>
      <c r="K1449" s="1">
        <f t="shared" si="79"/>
        <v>109.66825628006663</v>
      </c>
      <c r="L1449" s="7">
        <f t="shared" si="75"/>
        <v>6.0618997113238837</v>
      </c>
    </row>
    <row r="1450" spans="1:12">
      <c r="A1450">
        <v>33216</v>
      </c>
      <c r="B1450" t="s">
        <v>648</v>
      </c>
      <c r="C1450" t="s">
        <v>663</v>
      </c>
      <c r="D1450" s="6">
        <f t="shared" si="76"/>
        <v>122.92929537549917</v>
      </c>
      <c r="E1450" s="6">
        <f t="shared" si="77"/>
        <v>31.621702949890505</v>
      </c>
      <c r="F1450" s="6">
        <f t="shared" si="78"/>
        <v>91.307592425608661</v>
      </c>
      <c r="H1450" s="23">
        <f t="shared" si="72"/>
        <v>7.1141944487403235</v>
      </c>
      <c r="I1450" s="23">
        <f t="shared" si="73"/>
        <v>5.7564287800579299</v>
      </c>
      <c r="J1450" s="23">
        <f t="shared" si="74"/>
        <v>10.566562048839781</v>
      </c>
      <c r="K1450" s="1">
        <f t="shared" si="79"/>
        <v>111.65223353198115</v>
      </c>
      <c r="L1450" s="7">
        <f t="shared" si="75"/>
        <v>4.1966002629264478</v>
      </c>
    </row>
    <row r="1451" spans="1:12">
      <c r="A1451">
        <v>34100</v>
      </c>
      <c r="B1451" t="s">
        <v>664</v>
      </c>
      <c r="C1451" t="s">
        <v>665</v>
      </c>
      <c r="D1451" s="6">
        <f t="shared" si="76"/>
        <v>164.62656702827252</v>
      </c>
      <c r="E1451" s="6">
        <f t="shared" si="77"/>
        <v>49.579878548376712</v>
      </c>
      <c r="F1451" s="6">
        <f t="shared" si="78"/>
        <v>115.04668847989581</v>
      </c>
      <c r="H1451" s="23">
        <f t="shared" si="72"/>
        <v>7.4062647717868115</v>
      </c>
      <c r="I1451" s="23">
        <f t="shared" si="73"/>
        <v>6.2061701699889067</v>
      </c>
      <c r="J1451" s="23">
        <f t="shared" si="74"/>
        <v>13.927030465561577</v>
      </c>
      <c r="K1451" s="1">
        <f t="shared" si="79"/>
        <v>193.96217758868031</v>
      </c>
      <c r="L1451" s="7">
        <f t="shared" si="75"/>
        <v>6.8083878797829227</v>
      </c>
    </row>
    <row r="1452" spans="1:12">
      <c r="A1452">
        <v>34202</v>
      </c>
      <c r="B1452" t="s">
        <v>664</v>
      </c>
      <c r="C1452" t="s">
        <v>666</v>
      </c>
      <c r="D1452" s="6">
        <f t="shared" si="76"/>
        <v>139.93617764375821</v>
      </c>
      <c r="E1452" s="6">
        <f t="shared" si="77"/>
        <v>44.266640456514686</v>
      </c>
      <c r="F1452" s="6">
        <f t="shared" si="78"/>
        <v>95.66953718724352</v>
      </c>
      <c r="H1452" s="23">
        <f t="shared" si="72"/>
        <v>7.2437715376880636</v>
      </c>
      <c r="I1452" s="23">
        <f t="shared" si="73"/>
        <v>6.0928164492712877</v>
      </c>
      <c r="J1452" s="23">
        <f t="shared" si="74"/>
        <v>12.476042529195883</v>
      </c>
      <c r="K1452" s="1">
        <f t="shared" si="79"/>
        <v>155.6516371903044</v>
      </c>
      <c r="L1452" s="7">
        <f t="shared" si="75"/>
        <v>5.8688448335600709</v>
      </c>
    </row>
    <row r="1453" spans="1:12">
      <c r="A1453">
        <v>34203</v>
      </c>
      <c r="B1453" t="s">
        <v>664</v>
      </c>
      <c r="C1453" t="s">
        <v>667</v>
      </c>
      <c r="D1453" s="6">
        <f t="shared" si="76"/>
        <v>126.09110810893795</v>
      </c>
      <c r="E1453" s="6">
        <f t="shared" si="77"/>
        <v>36.068651171359264</v>
      </c>
      <c r="F1453" s="6">
        <f t="shared" si="78"/>
        <v>90.022456937578681</v>
      </c>
      <c r="H1453" s="23">
        <f t="shared" si="72"/>
        <v>7.1395898188786315</v>
      </c>
      <c r="I1453" s="23">
        <f t="shared" si="73"/>
        <v>5.8880091924600642</v>
      </c>
      <c r="J1453" s="23">
        <f t="shared" si="74"/>
        <v>10.391116194697917</v>
      </c>
      <c r="K1453" s="1">
        <f t="shared" si="79"/>
        <v>107.97529577171331</v>
      </c>
      <c r="L1453" s="7">
        <f t="shared" si="75"/>
        <v>4.773223770984341</v>
      </c>
    </row>
    <row r="1454" spans="1:12">
      <c r="A1454">
        <v>34204</v>
      </c>
      <c r="B1454" t="s">
        <v>664</v>
      </c>
      <c r="C1454" t="s">
        <v>668</v>
      </c>
      <c r="D1454" s="6">
        <f t="shared" si="76"/>
        <v>132.62514768486395</v>
      </c>
      <c r="E1454" s="6">
        <f t="shared" si="77"/>
        <v>47.134190686945594</v>
      </c>
      <c r="F1454" s="6">
        <f t="shared" si="78"/>
        <v>85.490956997918346</v>
      </c>
      <c r="H1454" s="23">
        <f t="shared" si="72"/>
        <v>7.1901118034797991</v>
      </c>
      <c r="I1454" s="23">
        <f t="shared" si="73"/>
        <v>6.1555837475864577</v>
      </c>
      <c r="J1454" s="23">
        <f t="shared" si="74"/>
        <v>11.577270217335844</v>
      </c>
      <c r="K1454" s="1">
        <f t="shared" si="79"/>
        <v>134.03318568521155</v>
      </c>
      <c r="L1454" s="7">
        <f t="shared" si="75"/>
        <v>6.15513406442565</v>
      </c>
    </row>
    <row r="1455" spans="1:12">
      <c r="A1455">
        <v>34205</v>
      </c>
      <c r="B1455" t="s">
        <v>664</v>
      </c>
      <c r="C1455" t="s">
        <v>669</v>
      </c>
      <c r="D1455" s="6">
        <f t="shared" si="76"/>
        <v>120.17052622253721</v>
      </c>
      <c r="E1455" s="6">
        <f t="shared" si="77"/>
        <v>38.647620102257768</v>
      </c>
      <c r="F1455" s="6">
        <f t="shared" si="78"/>
        <v>81.52290612027943</v>
      </c>
      <c r="H1455" s="23">
        <f t="shared" si="72"/>
        <v>7.091496878891915</v>
      </c>
      <c r="I1455" s="23">
        <f t="shared" si="73"/>
        <v>5.9570702905108641</v>
      </c>
      <c r="J1455" s="23">
        <f t="shared" si="74"/>
        <v>11.970552823147909</v>
      </c>
      <c r="K1455" s="1">
        <f t="shared" si="79"/>
        <v>143.29413489177438</v>
      </c>
      <c r="L1455" s="7">
        <f t="shared" si="75"/>
        <v>5.6519627259264045</v>
      </c>
    </row>
    <row r="1456" spans="1:12">
      <c r="A1456">
        <v>34207</v>
      </c>
      <c r="B1456" t="s">
        <v>664</v>
      </c>
      <c r="C1456" t="s">
        <v>670</v>
      </c>
      <c r="D1456" s="6">
        <f t="shared" si="76"/>
        <v>131.90950304840979</v>
      </c>
      <c r="E1456" s="6">
        <f t="shared" si="77"/>
        <v>32.17188797311146</v>
      </c>
      <c r="F1456" s="6">
        <f t="shared" si="78"/>
        <v>99.737615075298322</v>
      </c>
      <c r="H1456" s="23">
        <f t="shared" si="72"/>
        <v>7.1847011974943529</v>
      </c>
      <c r="I1456" s="23">
        <f t="shared" si="73"/>
        <v>5.7736781199059548</v>
      </c>
      <c r="J1456" s="23">
        <f t="shared" si="74"/>
        <v>13.0402157893569</v>
      </c>
      <c r="K1456" s="1">
        <f t="shared" si="79"/>
        <v>170.047227832993</v>
      </c>
      <c r="L1456" s="7">
        <f t="shared" si="75"/>
        <v>6.2501875749276614</v>
      </c>
    </row>
    <row r="1457" spans="1:12">
      <c r="A1457">
        <v>34208</v>
      </c>
      <c r="B1457" t="s">
        <v>664</v>
      </c>
      <c r="C1457" t="s">
        <v>289</v>
      </c>
      <c r="D1457" s="6">
        <f t="shared" si="76"/>
        <v>124.8449073408993</v>
      </c>
      <c r="E1457" s="6">
        <f t="shared" si="77"/>
        <v>44.729907443511806</v>
      </c>
      <c r="F1457" s="6">
        <f t="shared" si="78"/>
        <v>80.114999897387492</v>
      </c>
      <c r="H1457" s="23">
        <f t="shared" si="72"/>
        <v>7.1296573186668128</v>
      </c>
      <c r="I1457" s="23">
        <f t="shared" si="73"/>
        <v>6.1032274412104552</v>
      </c>
      <c r="J1457" s="23">
        <f t="shared" si="74"/>
        <v>10.793988570223981</v>
      </c>
      <c r="K1457" s="1">
        <f t="shared" si="79"/>
        <v>116.51018925412593</v>
      </c>
      <c r="L1457" s="7">
        <f t="shared" si="75"/>
        <v>5.276633971716878</v>
      </c>
    </row>
    <row r="1458" spans="1:12">
      <c r="A1458">
        <v>34209</v>
      </c>
      <c r="B1458" t="s">
        <v>664</v>
      </c>
      <c r="C1458" t="s">
        <v>671</v>
      </c>
      <c r="D1458" s="6">
        <f t="shared" si="76"/>
        <v>122.03162665123902</v>
      </c>
      <c r="E1458" s="6">
        <f t="shared" si="77"/>
        <v>62.871042650981906</v>
      </c>
      <c r="F1458" s="6">
        <f t="shared" si="78"/>
        <v>59.160584000257117</v>
      </c>
      <c r="H1458" s="23">
        <f t="shared" si="72"/>
        <v>7.1068653389779772</v>
      </c>
      <c r="I1458" s="23">
        <f t="shared" si="73"/>
        <v>6.4436707794885262</v>
      </c>
      <c r="J1458" s="23">
        <f t="shared" si="74"/>
        <v>11.03852819781779</v>
      </c>
      <c r="K1458" s="1">
        <f t="shared" si="79"/>
        <v>121.84910477401847</v>
      </c>
      <c r="L1458" s="7">
        <f t="shared" si="75"/>
        <v>6.6569707103008371</v>
      </c>
    </row>
    <row r="1459" spans="1:12">
      <c r="A1459">
        <v>34210</v>
      </c>
      <c r="B1459" t="s">
        <v>664</v>
      </c>
      <c r="C1459" t="s">
        <v>672</v>
      </c>
      <c r="D1459" s="6">
        <f t="shared" si="76"/>
        <v>110.90632319515097</v>
      </c>
      <c r="E1459" s="6">
        <f t="shared" si="77"/>
        <v>75.199809503192995</v>
      </c>
      <c r="F1459" s="6">
        <f t="shared" si="78"/>
        <v>35.70651369195798</v>
      </c>
      <c r="H1459" s="23">
        <f t="shared" si="72"/>
        <v>7.0112710028137819</v>
      </c>
      <c r="I1459" s="23">
        <f t="shared" si="73"/>
        <v>6.6227337907444106</v>
      </c>
      <c r="J1459" s="23">
        <f t="shared" si="74"/>
        <v>10.740626846104846</v>
      </c>
      <c r="K1459" s="1">
        <f t="shared" si="79"/>
        <v>115.36106504726813</v>
      </c>
      <c r="L1459" s="7">
        <f t="shared" si="75"/>
        <v>7.1281751243747502</v>
      </c>
    </row>
    <row r="1460" spans="1:12">
      <c r="A1460">
        <v>34211</v>
      </c>
      <c r="B1460" t="s">
        <v>664</v>
      </c>
      <c r="C1460" t="s">
        <v>673</v>
      </c>
      <c r="D1460" s="6">
        <f t="shared" si="76"/>
        <v>143.21333312114075</v>
      </c>
      <c r="E1460" s="6">
        <f t="shared" si="77"/>
        <v>35.183222993188615</v>
      </c>
      <c r="F1460" s="6">
        <f t="shared" si="78"/>
        <v>108.03011012795213</v>
      </c>
      <c r="H1460" s="23">
        <f t="shared" si="72"/>
        <v>7.2669204515741281</v>
      </c>
      <c r="I1460" s="23">
        <f t="shared" si="73"/>
        <v>5.8631544424672271</v>
      </c>
      <c r="J1460" s="23">
        <f t="shared" si="74"/>
        <v>10.355136256059884</v>
      </c>
      <c r="K1460" s="1">
        <f t="shared" si="79"/>
        <v>107.22884688156591</v>
      </c>
      <c r="L1460" s="7">
        <f t="shared" si="75"/>
        <v>4.3639899471877301</v>
      </c>
    </row>
    <row r="1461" spans="1:12">
      <c r="A1461">
        <v>34212</v>
      </c>
      <c r="B1461" t="s">
        <v>664</v>
      </c>
      <c r="C1461" t="s">
        <v>674</v>
      </c>
      <c r="D1461" s="6">
        <f t="shared" si="76"/>
        <v>142.42926697273896</v>
      </c>
      <c r="E1461" s="6">
        <f t="shared" si="77"/>
        <v>38.089712878823924</v>
      </c>
      <c r="F1461" s="6">
        <f t="shared" si="78"/>
        <v>104.33955409391504</v>
      </c>
      <c r="H1461" s="23">
        <f t="shared" ref="H1461:H1524" si="80">LN(AN644/D644)</f>
        <v>7.2614305973481983</v>
      </c>
      <c r="I1461" s="23">
        <f t="shared" ref="I1461:I1524" si="81">LN(V644/D644)</f>
        <v>5.9425293354888051</v>
      </c>
      <c r="J1461" s="23">
        <f t="shared" ref="J1461:J1524" si="82">LN(D644)</f>
        <v>12.032623611239815</v>
      </c>
      <c r="K1461" s="1">
        <f t="shared" si="79"/>
        <v>144.78403096976589</v>
      </c>
      <c r="L1461" s="7">
        <f t="shared" ref="L1461:L1524" si="83">LN(BE644)</f>
        <v>6.4541288089669546</v>
      </c>
    </row>
    <row r="1462" spans="1:12">
      <c r="A1462">
        <v>34213</v>
      </c>
      <c r="B1462" t="s">
        <v>664</v>
      </c>
      <c r="C1462" t="s">
        <v>675</v>
      </c>
      <c r="D1462" s="6">
        <f t="shared" ref="D1462:D1525" si="84">AN645/D645/10</f>
        <v>152.40070946871148</v>
      </c>
      <c r="E1462" s="6">
        <f t="shared" ref="E1462:E1525" si="85">V645/D645/10</f>
        <v>37.030279508421202</v>
      </c>
      <c r="F1462" s="6">
        <f t="shared" ref="F1462:F1525" si="86">D1462-E1462</f>
        <v>115.37042996029028</v>
      </c>
      <c r="H1462" s="23">
        <f t="shared" si="80"/>
        <v>7.3290983915422618</v>
      </c>
      <c r="I1462" s="23">
        <f t="shared" si="81"/>
        <v>5.9143210360526028</v>
      </c>
      <c r="J1462" s="23">
        <f t="shared" si="82"/>
        <v>11.668629223859892</v>
      </c>
      <c r="K1462" s="1">
        <f t="shared" ref="K1462:K1525" si="87">J1462^2</f>
        <v>136.15690796391709</v>
      </c>
      <c r="L1462" s="7">
        <f t="shared" si="83"/>
        <v>6.1930984149343091</v>
      </c>
    </row>
    <row r="1463" spans="1:12">
      <c r="A1463">
        <v>34214</v>
      </c>
      <c r="B1463" t="s">
        <v>664</v>
      </c>
      <c r="C1463" t="s">
        <v>676</v>
      </c>
      <c r="D1463" s="6">
        <f t="shared" si="84"/>
        <v>118.52671738325213</v>
      </c>
      <c r="E1463" s="6">
        <f t="shared" si="85"/>
        <v>65.563786078582211</v>
      </c>
      <c r="F1463" s="6">
        <f t="shared" si="86"/>
        <v>52.962931304669922</v>
      </c>
      <c r="H1463" s="23">
        <f t="shared" si="80"/>
        <v>7.0777234913060427</v>
      </c>
      <c r="I1463" s="23">
        <f t="shared" si="81"/>
        <v>6.4856085950280598</v>
      </c>
      <c r="J1463" s="23">
        <f t="shared" si="82"/>
        <v>10.465870935715712</v>
      </c>
      <c r="K1463" s="1">
        <f t="shared" si="87"/>
        <v>109.53445444305886</v>
      </c>
      <c r="L1463" s="7">
        <f t="shared" si="83"/>
        <v>6.2874681493889248</v>
      </c>
    </row>
    <row r="1464" spans="1:12">
      <c r="A1464">
        <v>34215</v>
      </c>
      <c r="B1464" t="s">
        <v>664</v>
      </c>
      <c r="C1464" t="s">
        <v>677</v>
      </c>
      <c r="D1464" s="6">
        <f t="shared" si="84"/>
        <v>123.78585072405346</v>
      </c>
      <c r="E1464" s="6">
        <f t="shared" si="85"/>
        <v>53.019938602747366</v>
      </c>
      <c r="F1464" s="6">
        <f t="shared" si="86"/>
        <v>70.765912121306087</v>
      </c>
      <c r="H1464" s="23">
        <f t="shared" si="80"/>
        <v>7.1211381553077207</v>
      </c>
      <c r="I1464" s="23">
        <f t="shared" si="81"/>
        <v>6.2732531358525074</v>
      </c>
      <c r="J1464" s="23">
        <f t="shared" si="82"/>
        <v>10.38124231399123</v>
      </c>
      <c r="K1464" s="1">
        <f t="shared" si="87"/>
        <v>107.77019198180199</v>
      </c>
      <c r="L1464" s="7">
        <f t="shared" si="83"/>
        <v>4.6148234430162294</v>
      </c>
    </row>
    <row r="1465" spans="1:12">
      <c r="A1465">
        <v>35201</v>
      </c>
      <c r="B1465" t="s">
        <v>678</v>
      </c>
      <c r="C1465" t="s">
        <v>679</v>
      </c>
      <c r="D1465" s="6">
        <f t="shared" si="84"/>
        <v>128.64432572690714</v>
      </c>
      <c r="E1465" s="6">
        <f t="shared" si="85"/>
        <v>42.323703114405212</v>
      </c>
      <c r="F1465" s="6">
        <f t="shared" si="86"/>
        <v>86.320622612501921</v>
      </c>
      <c r="H1465" s="23">
        <f t="shared" si="80"/>
        <v>7.1596365244677598</v>
      </c>
      <c r="I1465" s="23">
        <f t="shared" si="81"/>
        <v>6.0479323794192883</v>
      </c>
      <c r="J1465" s="23">
        <f t="shared" si="82"/>
        <v>12.604533279485455</v>
      </c>
      <c r="K1465" s="1">
        <f t="shared" si="87"/>
        <v>158.87425919365637</v>
      </c>
      <c r="L1465" s="7">
        <f t="shared" si="83"/>
        <v>6.5738896422258737</v>
      </c>
    </row>
    <row r="1466" spans="1:12">
      <c r="A1466">
        <v>35202</v>
      </c>
      <c r="B1466" t="s">
        <v>678</v>
      </c>
      <c r="C1466" t="s">
        <v>680</v>
      </c>
      <c r="D1466" s="6">
        <f t="shared" si="84"/>
        <v>133.96969531615403</v>
      </c>
      <c r="E1466" s="6">
        <f t="shared" si="85"/>
        <v>35.259594311677319</v>
      </c>
      <c r="F1466" s="6">
        <f t="shared" si="86"/>
        <v>98.710101004476712</v>
      </c>
      <c r="H1466" s="23">
        <f t="shared" si="80"/>
        <v>7.2001987130111447</v>
      </c>
      <c r="I1466" s="23">
        <f t="shared" si="81"/>
        <v>5.8653227642729995</v>
      </c>
      <c r="J1466" s="23">
        <f t="shared" si="82"/>
        <v>12.098465162887296</v>
      </c>
      <c r="K1466" s="1">
        <f t="shared" si="87"/>
        <v>146.37285929759753</v>
      </c>
      <c r="L1466" s="7">
        <f t="shared" si="83"/>
        <v>5.6619530283823609</v>
      </c>
    </row>
    <row r="1467" spans="1:12">
      <c r="A1467">
        <v>35203</v>
      </c>
      <c r="B1467" t="s">
        <v>678</v>
      </c>
      <c r="C1467" t="s">
        <v>681</v>
      </c>
      <c r="D1467" s="6">
        <f t="shared" si="84"/>
        <v>143.0172459023166</v>
      </c>
      <c r="E1467" s="6">
        <f t="shared" si="85"/>
        <v>36.329258027534777</v>
      </c>
      <c r="F1467" s="6">
        <f t="shared" si="86"/>
        <v>106.68798787478183</v>
      </c>
      <c r="H1467" s="23">
        <f t="shared" si="80"/>
        <v>7.2655503166977722</v>
      </c>
      <c r="I1467" s="23">
        <f t="shared" si="81"/>
        <v>5.8952085158844083</v>
      </c>
      <c r="J1467" s="23">
        <f t="shared" si="82"/>
        <v>12.173787028907205</v>
      </c>
      <c r="K1467" s="1">
        <f t="shared" si="87"/>
        <v>148.20109062518929</v>
      </c>
      <c r="L1467" s="7">
        <f t="shared" si="83"/>
        <v>6.9307977503502478</v>
      </c>
    </row>
    <row r="1468" spans="1:12">
      <c r="A1468">
        <v>35204</v>
      </c>
      <c r="B1468" t="s">
        <v>678</v>
      </c>
      <c r="C1468" t="s">
        <v>682</v>
      </c>
      <c r="D1468" s="6">
        <f t="shared" si="84"/>
        <v>109.83967398259533</v>
      </c>
      <c r="E1468" s="6">
        <f t="shared" si="85"/>
        <v>61.228244177117993</v>
      </c>
      <c r="F1468" s="6">
        <f t="shared" si="86"/>
        <v>48.611429805477336</v>
      </c>
      <c r="H1468" s="23">
        <f t="shared" si="80"/>
        <v>7.0016068863375152</v>
      </c>
      <c r="I1468" s="23">
        <f t="shared" si="81"/>
        <v>6.4171936822131697</v>
      </c>
      <c r="J1468" s="23">
        <f t="shared" si="82"/>
        <v>11.043113817294852</v>
      </c>
      <c r="K1468" s="1">
        <f t="shared" si="87"/>
        <v>121.95036278172849</v>
      </c>
      <c r="L1468" s="7">
        <f t="shared" si="83"/>
        <v>6.5493502679113726</v>
      </c>
    </row>
    <row r="1469" spans="1:12">
      <c r="A1469">
        <v>35206</v>
      </c>
      <c r="B1469" t="s">
        <v>678</v>
      </c>
      <c r="C1469" t="s">
        <v>683</v>
      </c>
      <c r="D1469" s="6">
        <f t="shared" si="84"/>
        <v>133.54605012223914</v>
      </c>
      <c r="E1469" s="6">
        <f t="shared" si="85"/>
        <v>31.304390526678372</v>
      </c>
      <c r="F1469" s="6">
        <f t="shared" si="86"/>
        <v>102.24165959556076</v>
      </c>
      <c r="H1469" s="23">
        <f t="shared" si="80"/>
        <v>7.1970314560904658</v>
      </c>
      <c r="I1469" s="23">
        <f t="shared" si="81"/>
        <v>5.7463434531207369</v>
      </c>
      <c r="J1469" s="23">
        <f t="shared" si="82"/>
        <v>11.68712243988325</v>
      </c>
      <c r="K1469" s="1">
        <f t="shared" si="87"/>
        <v>136.58883092482262</v>
      </c>
      <c r="L1469" s="7">
        <f t="shared" si="83"/>
        <v>5.2395753465242736</v>
      </c>
    </row>
    <row r="1470" spans="1:12">
      <c r="A1470">
        <v>35207</v>
      </c>
      <c r="B1470" t="s">
        <v>678</v>
      </c>
      <c r="C1470" t="s">
        <v>684</v>
      </c>
      <c r="D1470" s="6">
        <f t="shared" si="84"/>
        <v>139.66237902194953</v>
      </c>
      <c r="E1470" s="6">
        <f t="shared" si="85"/>
        <v>30.769438661845804</v>
      </c>
      <c r="F1470" s="6">
        <f t="shared" si="86"/>
        <v>108.89294036010372</v>
      </c>
      <c r="H1470" s="23">
        <f t="shared" si="80"/>
        <v>7.2418130246499928</v>
      </c>
      <c r="I1470" s="23">
        <f t="shared" si="81"/>
        <v>5.7291070391276548</v>
      </c>
      <c r="J1470" s="23">
        <f t="shared" si="82"/>
        <v>10.910751801744933</v>
      </c>
      <c r="K1470" s="1">
        <f t="shared" si="87"/>
        <v>119.0445048792803</v>
      </c>
      <c r="L1470" s="7">
        <f t="shared" si="83"/>
        <v>4.4927850553933011</v>
      </c>
    </row>
    <row r="1471" spans="1:12">
      <c r="A1471">
        <v>35208</v>
      </c>
      <c r="B1471" t="s">
        <v>678</v>
      </c>
      <c r="C1471" t="s">
        <v>685</v>
      </c>
      <c r="D1471" s="6">
        <f t="shared" si="84"/>
        <v>135.59267290778681</v>
      </c>
      <c r="E1471" s="6">
        <f t="shared" si="85"/>
        <v>46.754751020513282</v>
      </c>
      <c r="F1471" s="6">
        <f t="shared" si="86"/>
        <v>88.837921887273524</v>
      </c>
      <c r="H1471" s="23">
        <f t="shared" si="80"/>
        <v>7.2122404324370768</v>
      </c>
      <c r="I1471" s="23">
        <f t="shared" si="81"/>
        <v>6.1475009696723948</v>
      </c>
      <c r="J1471" s="23">
        <f t="shared" si="82"/>
        <v>11.953204153174134</v>
      </c>
      <c r="K1471" s="1">
        <f t="shared" si="87"/>
        <v>142.87908952745937</v>
      </c>
      <c r="L1471" s="7">
        <f t="shared" si="83"/>
        <v>6.7728515165173357</v>
      </c>
    </row>
    <row r="1472" spans="1:12">
      <c r="A1472">
        <v>35210</v>
      </c>
      <c r="B1472" t="s">
        <v>678</v>
      </c>
      <c r="C1472" t="s">
        <v>686</v>
      </c>
      <c r="D1472" s="6">
        <f t="shared" si="84"/>
        <v>141.53801972400709</v>
      </c>
      <c r="E1472" s="6">
        <f t="shared" si="85"/>
        <v>40.37613251955397</v>
      </c>
      <c r="F1472" s="6">
        <f t="shared" si="86"/>
        <v>101.16188720445311</v>
      </c>
      <c r="H1472" s="23">
        <f t="shared" si="80"/>
        <v>7.2551534646155007</v>
      </c>
      <c r="I1472" s="23">
        <f t="shared" si="81"/>
        <v>6.0008239241633845</v>
      </c>
      <c r="J1472" s="23">
        <f t="shared" si="82"/>
        <v>10.93080074098641</v>
      </c>
      <c r="K1472" s="1">
        <f t="shared" si="87"/>
        <v>119.48240483914904</v>
      </c>
      <c r="L1472" s="7">
        <f t="shared" si="83"/>
        <v>4.5211361903780816</v>
      </c>
    </row>
    <row r="1473" spans="1:12">
      <c r="A1473">
        <v>35211</v>
      </c>
      <c r="B1473" t="s">
        <v>678</v>
      </c>
      <c r="C1473" t="s">
        <v>687</v>
      </c>
      <c r="D1473" s="6">
        <f t="shared" si="84"/>
        <v>112.99178900959048</v>
      </c>
      <c r="E1473" s="6">
        <f t="shared" si="85"/>
        <v>51.878837325576114</v>
      </c>
      <c r="F1473" s="6">
        <f t="shared" si="86"/>
        <v>61.112951684014362</v>
      </c>
      <c r="H1473" s="23">
        <f t="shared" si="80"/>
        <v>7.0299002454343142</v>
      </c>
      <c r="I1473" s="23">
        <f t="shared" si="81"/>
        <v>6.2514960413503005</v>
      </c>
      <c r="J1473" s="23">
        <f t="shared" si="82"/>
        <v>10.691990366412826</v>
      </c>
      <c r="K1473" s="1">
        <f t="shared" si="87"/>
        <v>114.31865799546468</v>
      </c>
      <c r="L1473" s="7">
        <f t="shared" si="83"/>
        <v>5.8803653745892621</v>
      </c>
    </row>
    <row r="1474" spans="1:12">
      <c r="A1474">
        <v>35212</v>
      </c>
      <c r="B1474" t="s">
        <v>678</v>
      </c>
      <c r="C1474" t="s">
        <v>688</v>
      </c>
      <c r="D1474" s="6">
        <f t="shared" si="84"/>
        <v>126.15024587563452</v>
      </c>
      <c r="E1474" s="6">
        <f t="shared" si="85"/>
        <v>50.365096235194585</v>
      </c>
      <c r="F1474" s="6">
        <f t="shared" si="86"/>
        <v>75.78514964043994</v>
      </c>
      <c r="H1474" s="23">
        <f t="shared" si="80"/>
        <v>7.1400587171528125</v>
      </c>
      <c r="I1474" s="23">
        <f t="shared" si="81"/>
        <v>6.2218834931422418</v>
      </c>
      <c r="J1474" s="23">
        <f t="shared" si="82"/>
        <v>10.540699100765771</v>
      </c>
      <c r="K1474" s="1">
        <f t="shared" si="87"/>
        <v>111.10633753288433</v>
      </c>
      <c r="L1474" s="7">
        <f t="shared" si="83"/>
        <v>4.9409278816714357</v>
      </c>
    </row>
    <row r="1475" spans="1:12">
      <c r="A1475">
        <v>35213</v>
      </c>
      <c r="B1475" t="s">
        <v>678</v>
      </c>
      <c r="C1475" t="s">
        <v>689</v>
      </c>
      <c r="D1475" s="6">
        <f t="shared" si="84"/>
        <v>113.34486884634509</v>
      </c>
      <c r="E1475" s="6">
        <f t="shared" si="85"/>
        <v>57.431930631526612</v>
      </c>
      <c r="F1475" s="6">
        <f t="shared" si="86"/>
        <v>55.912938214818482</v>
      </c>
      <c r="H1475" s="23">
        <f t="shared" si="80"/>
        <v>7.0330202006948488</v>
      </c>
      <c r="I1475" s="23">
        <f t="shared" si="81"/>
        <v>6.3531855244308675</v>
      </c>
      <c r="J1475" s="23">
        <f t="shared" si="82"/>
        <v>10.378976112012433</v>
      </c>
      <c r="K1475" s="1">
        <f t="shared" si="87"/>
        <v>107.72314513372471</v>
      </c>
      <c r="L1475" s="7">
        <f t="shared" si="83"/>
        <v>6.158482092642064</v>
      </c>
    </row>
    <row r="1476" spans="1:12">
      <c r="A1476">
        <v>35215</v>
      </c>
      <c r="B1476" t="s">
        <v>678</v>
      </c>
      <c r="C1476" t="s">
        <v>690</v>
      </c>
      <c r="D1476" s="6">
        <f t="shared" si="84"/>
        <v>140.15450025899864</v>
      </c>
      <c r="E1476" s="6">
        <f t="shared" si="85"/>
        <v>39.691475786787279</v>
      </c>
      <c r="F1476" s="6">
        <f t="shared" si="86"/>
        <v>100.46302447221136</v>
      </c>
      <c r="H1476" s="23">
        <f t="shared" si="80"/>
        <v>7.2453304803925551</v>
      </c>
      <c r="I1476" s="23">
        <f t="shared" si="81"/>
        <v>5.983721541934421</v>
      </c>
      <c r="J1476" s="23">
        <f t="shared" si="82"/>
        <v>11.97225988002808</v>
      </c>
      <c r="K1476" s="1">
        <f t="shared" si="87"/>
        <v>143.33500663492998</v>
      </c>
      <c r="L1476" s="7">
        <f t="shared" si="83"/>
        <v>6.4866484748840163</v>
      </c>
    </row>
    <row r="1477" spans="1:12">
      <c r="A1477">
        <v>35216</v>
      </c>
      <c r="B1477" t="s">
        <v>678</v>
      </c>
      <c r="C1477" t="s">
        <v>691</v>
      </c>
      <c r="D1477" s="6">
        <f t="shared" si="84"/>
        <v>129.8783053990023</v>
      </c>
      <c r="E1477" s="6">
        <f t="shared" si="85"/>
        <v>40.297914857924866</v>
      </c>
      <c r="F1477" s="6">
        <f t="shared" si="86"/>
        <v>89.580390541077435</v>
      </c>
      <c r="H1477" s="23">
        <f t="shared" si="80"/>
        <v>7.169182992707495</v>
      </c>
      <c r="I1477" s="23">
        <f t="shared" si="81"/>
        <v>5.9988848201099554</v>
      </c>
      <c r="J1477" s="23">
        <f t="shared" si="82"/>
        <v>11.12663043119762</v>
      </c>
      <c r="K1477" s="1">
        <f t="shared" si="87"/>
        <v>123.80190475245294</v>
      </c>
      <c r="L1477" s="7">
        <f t="shared" si="83"/>
        <v>4.8902739374250723</v>
      </c>
    </row>
    <row r="1478" spans="1:12">
      <c r="A1478">
        <v>36201</v>
      </c>
      <c r="B1478" t="s">
        <v>692</v>
      </c>
      <c r="C1478" t="s">
        <v>693</v>
      </c>
      <c r="D1478" s="6">
        <f t="shared" si="84"/>
        <v>139.88325487763575</v>
      </c>
      <c r="E1478" s="6">
        <f t="shared" si="85"/>
        <v>35.004837107705654</v>
      </c>
      <c r="F1478" s="6">
        <f t="shared" si="86"/>
        <v>104.8784177699301</v>
      </c>
      <c r="H1478" s="23">
        <f t="shared" si="80"/>
        <v>7.2433932739893878</v>
      </c>
      <c r="I1478" s="23">
        <f t="shared" si="81"/>
        <v>5.858071348011598</v>
      </c>
      <c r="J1478" s="23">
        <f t="shared" si="82"/>
        <v>12.479076264653219</v>
      </c>
      <c r="K1478" s="1">
        <f t="shared" si="87"/>
        <v>155.72734441903134</v>
      </c>
      <c r="L1478" s="7">
        <f t="shared" si="83"/>
        <v>5.2555142442227272</v>
      </c>
    </row>
    <row r="1479" spans="1:12">
      <c r="A1479">
        <v>36202</v>
      </c>
      <c r="B1479" t="s">
        <v>692</v>
      </c>
      <c r="C1479" t="s">
        <v>694</v>
      </c>
      <c r="D1479" s="6">
        <f t="shared" si="84"/>
        <v>133.77169290798517</v>
      </c>
      <c r="E1479" s="6">
        <f t="shared" si="85"/>
        <v>37.039971650230918</v>
      </c>
      <c r="F1479" s="6">
        <f t="shared" si="86"/>
        <v>96.731721257754259</v>
      </c>
      <c r="H1479" s="23">
        <f t="shared" si="80"/>
        <v>7.1987196555850357</v>
      </c>
      <c r="I1479" s="23">
        <f t="shared" si="81"/>
        <v>5.914582737389197</v>
      </c>
      <c r="J1479" s="23">
        <f t="shared" si="82"/>
        <v>11.091468160643741</v>
      </c>
      <c r="K1479" s="1">
        <f t="shared" si="87"/>
        <v>123.02066595857384</v>
      </c>
      <c r="L1479" s="7">
        <f t="shared" si="83"/>
        <v>4.9086763937867577</v>
      </c>
    </row>
    <row r="1480" spans="1:12">
      <c r="A1480">
        <v>36203</v>
      </c>
      <c r="B1480" t="s">
        <v>692</v>
      </c>
      <c r="C1480" t="s">
        <v>695</v>
      </c>
      <c r="D1480" s="6">
        <f t="shared" si="84"/>
        <v>116.57441261593856</v>
      </c>
      <c r="E1480" s="6">
        <f t="shared" si="85"/>
        <v>35.766147079601652</v>
      </c>
      <c r="F1480" s="6">
        <f t="shared" si="86"/>
        <v>80.808265536336904</v>
      </c>
      <c r="H1480" s="23">
        <f t="shared" si="80"/>
        <v>7.0611148969962469</v>
      </c>
      <c r="I1480" s="23">
        <f t="shared" si="81"/>
        <v>5.8795869267257075</v>
      </c>
      <c r="J1480" s="23">
        <f t="shared" si="82"/>
        <v>10.689236703555197</v>
      </c>
      <c r="K1480" s="1">
        <f t="shared" si="87"/>
        <v>114.25978130463159</v>
      </c>
      <c r="L1480" s="7">
        <f t="shared" si="83"/>
        <v>3.8133070324889884</v>
      </c>
    </row>
    <row r="1481" spans="1:12">
      <c r="A1481">
        <v>36204</v>
      </c>
      <c r="B1481" t="s">
        <v>692</v>
      </c>
      <c r="C1481" t="s">
        <v>696</v>
      </c>
      <c r="D1481" s="6">
        <f t="shared" si="84"/>
        <v>119.82382831832129</v>
      </c>
      <c r="E1481" s="6">
        <f t="shared" si="85"/>
        <v>47.313398248045132</v>
      </c>
      <c r="F1481" s="6">
        <f t="shared" si="86"/>
        <v>72.510430070276158</v>
      </c>
      <c r="H1481" s="23">
        <f t="shared" si="80"/>
        <v>7.0886076597179608</v>
      </c>
      <c r="I1481" s="23">
        <f t="shared" si="81"/>
        <v>6.1593786094391305</v>
      </c>
      <c r="J1481" s="23">
        <f t="shared" si="82"/>
        <v>11.300029230107569</v>
      </c>
      <c r="K1481" s="1">
        <f t="shared" si="87"/>
        <v>127.69066060128546</v>
      </c>
      <c r="L1481" s="7">
        <f t="shared" si="83"/>
        <v>5.6328949523084519</v>
      </c>
    </row>
    <row r="1482" spans="1:12">
      <c r="A1482">
        <v>36205</v>
      </c>
      <c r="B1482" t="s">
        <v>692</v>
      </c>
      <c r="C1482" t="s">
        <v>697</v>
      </c>
      <c r="D1482" s="6">
        <f t="shared" si="84"/>
        <v>107.59088012329224</v>
      </c>
      <c r="E1482" s="6">
        <f t="shared" si="85"/>
        <v>39.666636121292903</v>
      </c>
      <c r="F1482" s="6">
        <f t="shared" si="86"/>
        <v>67.924244001999341</v>
      </c>
      <c r="H1482" s="23">
        <f t="shared" si="80"/>
        <v>6.9809209799111605</v>
      </c>
      <c r="I1482" s="23">
        <f t="shared" si="81"/>
        <v>5.9830955273857294</v>
      </c>
      <c r="J1482" s="23">
        <f t="shared" si="82"/>
        <v>10.779289567680149</v>
      </c>
      <c r="K1482" s="1">
        <f t="shared" si="87"/>
        <v>116.19308358389809</v>
      </c>
      <c r="L1482" s="7">
        <f t="shared" si="83"/>
        <v>4.971131874318556</v>
      </c>
    </row>
    <row r="1483" spans="1:12">
      <c r="A1483">
        <v>36206</v>
      </c>
      <c r="B1483" t="s">
        <v>692</v>
      </c>
      <c r="C1483" t="s">
        <v>698</v>
      </c>
      <c r="D1483" s="6">
        <f t="shared" si="84"/>
        <v>95.540983310372866</v>
      </c>
      <c r="E1483" s="6">
        <f t="shared" si="85"/>
        <v>38.294864382664471</v>
      </c>
      <c r="F1483" s="6">
        <f t="shared" si="86"/>
        <v>57.246118927708395</v>
      </c>
      <c r="H1483" s="23">
        <f t="shared" si="80"/>
        <v>6.8621403930357516</v>
      </c>
      <c r="I1483" s="23">
        <f t="shared" si="81"/>
        <v>5.9479008909644113</v>
      </c>
      <c r="J1483" s="23">
        <f t="shared" si="82"/>
        <v>10.698265803008391</v>
      </c>
      <c r="K1483" s="1">
        <f t="shared" si="87"/>
        <v>114.45289119181878</v>
      </c>
      <c r="L1483" s="7">
        <f t="shared" si="83"/>
        <v>5.2521163476473225</v>
      </c>
    </row>
    <row r="1484" spans="1:12">
      <c r="A1484">
        <v>36207</v>
      </c>
      <c r="B1484" t="s">
        <v>692</v>
      </c>
      <c r="C1484" t="s">
        <v>699</v>
      </c>
      <c r="D1484" s="6">
        <f t="shared" si="84"/>
        <v>99.786760048055925</v>
      </c>
      <c r="E1484" s="6">
        <f t="shared" si="85"/>
        <v>58.924470292704235</v>
      </c>
      <c r="F1484" s="6">
        <f t="shared" si="86"/>
        <v>40.862289755351689</v>
      </c>
      <c r="H1484" s="23">
        <f t="shared" si="80"/>
        <v>6.9056206026615659</v>
      </c>
      <c r="I1484" s="23">
        <f t="shared" si="81"/>
        <v>6.3788415522587236</v>
      </c>
      <c r="J1484" s="23">
        <f t="shared" si="82"/>
        <v>10.508459042192348</v>
      </c>
      <c r="K1484" s="1">
        <f t="shared" si="87"/>
        <v>110.42771144143411</v>
      </c>
      <c r="L1484" s="7">
        <f t="shared" si="83"/>
        <v>5.9063967347179185</v>
      </c>
    </row>
    <row r="1485" spans="1:12">
      <c r="A1485">
        <v>36208</v>
      </c>
      <c r="B1485" t="s">
        <v>692</v>
      </c>
      <c r="C1485" t="s">
        <v>700</v>
      </c>
      <c r="D1485" s="6">
        <f t="shared" si="84"/>
        <v>102.64707103505177</v>
      </c>
      <c r="E1485" s="6">
        <f t="shared" si="85"/>
        <v>89.166795305139331</v>
      </c>
      <c r="F1485" s="6">
        <f t="shared" si="86"/>
        <v>13.480275729912435</v>
      </c>
      <c r="H1485" s="23">
        <f t="shared" si="80"/>
        <v>6.9338817025404706</v>
      </c>
      <c r="I1485" s="23">
        <f t="shared" si="81"/>
        <v>6.7930938133354166</v>
      </c>
      <c r="J1485" s="23">
        <f t="shared" si="82"/>
        <v>10.534040986325001</v>
      </c>
      <c r="K1485" s="1">
        <f t="shared" si="87"/>
        <v>110.966019501575</v>
      </c>
      <c r="L1485" s="7">
        <f t="shared" si="83"/>
        <v>6.5813046578019989</v>
      </c>
    </row>
    <row r="1486" spans="1:12">
      <c r="A1486">
        <v>37201</v>
      </c>
      <c r="B1486" t="s">
        <v>701</v>
      </c>
      <c r="C1486" t="s">
        <v>702</v>
      </c>
      <c r="D1486" s="6">
        <f t="shared" si="84"/>
        <v>153.66103992514334</v>
      </c>
      <c r="E1486" s="6">
        <f t="shared" si="85"/>
        <v>35.915383330071087</v>
      </c>
      <c r="F1486" s="6">
        <f t="shared" si="86"/>
        <v>117.74565659507226</v>
      </c>
      <c r="H1486" s="23">
        <f t="shared" si="80"/>
        <v>7.3373342301129849</v>
      </c>
      <c r="I1486" s="23">
        <f t="shared" si="81"/>
        <v>5.8837508017221305</v>
      </c>
      <c r="J1486" s="23">
        <f t="shared" si="82"/>
        <v>12.945468668597266</v>
      </c>
      <c r="K1486" s="1">
        <f t="shared" si="87"/>
        <v>167.58515904963349</v>
      </c>
      <c r="L1486" s="7">
        <f t="shared" si="83"/>
        <v>5.9272459747813313</v>
      </c>
    </row>
    <row r="1487" spans="1:12">
      <c r="A1487">
        <v>37202</v>
      </c>
      <c r="B1487" t="s">
        <v>701</v>
      </c>
      <c r="C1487" t="s">
        <v>703</v>
      </c>
      <c r="D1487" s="6">
        <f t="shared" si="84"/>
        <v>136.239628468869</v>
      </c>
      <c r="E1487" s="6">
        <f t="shared" si="85"/>
        <v>34.764329184963835</v>
      </c>
      <c r="F1487" s="6">
        <f t="shared" si="86"/>
        <v>101.47529928390517</v>
      </c>
      <c r="H1487" s="23">
        <f t="shared" si="80"/>
        <v>7.2170004023106218</v>
      </c>
      <c r="I1487" s="23">
        <f t="shared" si="81"/>
        <v>5.8511769306581245</v>
      </c>
      <c r="J1487" s="23">
        <f t="shared" si="82"/>
        <v>11.606069664368045</v>
      </c>
      <c r="K1487" s="1">
        <f t="shared" si="87"/>
        <v>134.70085305416418</v>
      </c>
      <c r="L1487" s="7">
        <f t="shared" si="83"/>
        <v>4.7166221112822342</v>
      </c>
    </row>
    <row r="1488" spans="1:12">
      <c r="A1488">
        <v>37203</v>
      </c>
      <c r="B1488" t="s">
        <v>701</v>
      </c>
      <c r="C1488" t="s">
        <v>704</v>
      </c>
      <c r="D1488" s="6">
        <f t="shared" si="84"/>
        <v>136.56215375499926</v>
      </c>
      <c r="E1488" s="6">
        <f t="shared" si="85"/>
        <v>42.471981105679816</v>
      </c>
      <c r="F1488" s="6">
        <f t="shared" si="86"/>
        <v>94.090172649319442</v>
      </c>
      <c r="H1488" s="23">
        <f t="shared" si="80"/>
        <v>7.2193649428482409</v>
      </c>
      <c r="I1488" s="23">
        <f t="shared" si="81"/>
        <v>6.0514296834099897</v>
      </c>
      <c r="J1488" s="23">
        <f t="shared" si="82"/>
        <v>11.01467049837809</v>
      </c>
      <c r="K1488" s="1">
        <f t="shared" si="87"/>
        <v>121.32296618784063</v>
      </c>
      <c r="L1488" s="7">
        <f t="shared" si="83"/>
        <v>4.526776118560079</v>
      </c>
    </row>
    <row r="1489" spans="1:12">
      <c r="A1489">
        <v>37204</v>
      </c>
      <c r="B1489" t="s">
        <v>701</v>
      </c>
      <c r="C1489" t="s">
        <v>705</v>
      </c>
      <c r="D1489" s="6">
        <f t="shared" si="84"/>
        <v>133.51262207376794</v>
      </c>
      <c r="E1489" s="6">
        <f t="shared" si="85"/>
        <v>38.126249044640076</v>
      </c>
      <c r="F1489" s="6">
        <f t="shared" si="86"/>
        <v>95.386373029127867</v>
      </c>
      <c r="H1489" s="23">
        <f t="shared" si="80"/>
        <v>7.1967811137340778</v>
      </c>
      <c r="I1489" s="23">
        <f t="shared" si="81"/>
        <v>5.9434880892115896</v>
      </c>
      <c r="J1489" s="23">
        <f t="shared" si="82"/>
        <v>10.47240282307672</v>
      </c>
      <c r="K1489" s="1">
        <f t="shared" si="87"/>
        <v>109.67122088878526</v>
      </c>
      <c r="L1489" s="7">
        <f t="shared" si="83"/>
        <v>3.6858749450936377</v>
      </c>
    </row>
    <row r="1490" spans="1:12">
      <c r="A1490">
        <v>37205</v>
      </c>
      <c r="B1490" t="s">
        <v>701</v>
      </c>
      <c r="C1490" t="s">
        <v>706</v>
      </c>
      <c r="D1490" s="6">
        <f t="shared" si="84"/>
        <v>122.74526046745265</v>
      </c>
      <c r="E1490" s="6">
        <f t="shared" si="85"/>
        <v>36.147995154093906</v>
      </c>
      <c r="F1490" s="6">
        <f t="shared" si="86"/>
        <v>86.597265313358747</v>
      </c>
      <c r="H1490" s="23">
        <f t="shared" si="80"/>
        <v>7.1126962476601268</v>
      </c>
      <c r="I1490" s="23">
        <f t="shared" si="81"/>
        <v>5.8902065809763684</v>
      </c>
      <c r="J1490" s="23">
        <f t="shared" si="82"/>
        <v>11.122634642832976</v>
      </c>
      <c r="K1490" s="1">
        <f t="shared" si="87"/>
        <v>123.71300139794825</v>
      </c>
      <c r="L1490" s="7">
        <f t="shared" si="83"/>
        <v>4.7661829818357946</v>
      </c>
    </row>
    <row r="1491" spans="1:12">
      <c r="A1491">
        <v>37206</v>
      </c>
      <c r="B1491" t="s">
        <v>701</v>
      </c>
      <c r="C1491" t="s">
        <v>707</v>
      </c>
      <c r="D1491" s="6">
        <f t="shared" si="84"/>
        <v>125.05266756904038</v>
      </c>
      <c r="E1491" s="6">
        <f t="shared" si="85"/>
        <v>45.010707191449718</v>
      </c>
      <c r="F1491" s="6">
        <f t="shared" si="86"/>
        <v>80.041960377590669</v>
      </c>
      <c r="H1491" s="23">
        <f t="shared" si="80"/>
        <v>7.1313200821096645</v>
      </c>
      <c r="I1491" s="23">
        <f t="shared" si="81"/>
        <v>6.1094854920494788</v>
      </c>
      <c r="J1491" s="23">
        <f t="shared" si="82"/>
        <v>10.94882212300919</v>
      </c>
      <c r="K1491" s="1">
        <f t="shared" si="87"/>
        <v>119.87670588129546</v>
      </c>
      <c r="L1491" s="7">
        <f t="shared" si="83"/>
        <v>5.0682750735426705</v>
      </c>
    </row>
    <row r="1492" spans="1:12">
      <c r="A1492">
        <v>37207</v>
      </c>
      <c r="B1492" t="s">
        <v>701</v>
      </c>
      <c r="C1492" t="s">
        <v>708</v>
      </c>
      <c r="D1492" s="6">
        <f t="shared" si="84"/>
        <v>114.00556299922701</v>
      </c>
      <c r="E1492" s="6">
        <f t="shared" si="85"/>
        <v>41.015171347590822</v>
      </c>
      <c r="F1492" s="6">
        <f t="shared" si="86"/>
        <v>72.990391651636187</v>
      </c>
      <c r="H1492" s="23">
        <f t="shared" si="80"/>
        <v>7.0388323384367792</v>
      </c>
      <c r="I1492" s="23">
        <f t="shared" si="81"/>
        <v>6.0165271241211444</v>
      </c>
      <c r="J1492" s="23">
        <f t="shared" si="82"/>
        <v>10.566433224362951</v>
      </c>
      <c r="K1492" s="1">
        <f t="shared" si="87"/>
        <v>111.64951108492123</v>
      </c>
      <c r="L1492" s="7">
        <f t="shared" si="83"/>
        <v>5.0327228905602608</v>
      </c>
    </row>
    <row r="1493" spans="1:12">
      <c r="A1493">
        <v>37208</v>
      </c>
      <c r="B1493" t="s">
        <v>701</v>
      </c>
      <c r="C1493" t="s">
        <v>709</v>
      </c>
      <c r="D1493" s="6">
        <f t="shared" si="84"/>
        <v>118.14787033095669</v>
      </c>
      <c r="E1493" s="6">
        <f t="shared" si="85"/>
        <v>40.022108119612639</v>
      </c>
      <c r="F1493" s="6">
        <f t="shared" si="86"/>
        <v>78.125762211344053</v>
      </c>
      <c r="H1493" s="23">
        <f t="shared" si="80"/>
        <v>7.0745220713350685</v>
      </c>
      <c r="I1493" s="23">
        <f t="shared" si="81"/>
        <v>5.9920170974142568</v>
      </c>
      <c r="J1493" s="23">
        <f t="shared" si="82"/>
        <v>11.227587310062901</v>
      </c>
      <c r="K1493" s="1">
        <f t="shared" si="87"/>
        <v>126.0587168050855</v>
      </c>
      <c r="L1493" s="7">
        <f t="shared" si="83"/>
        <v>5.4056459443005611</v>
      </c>
    </row>
    <row r="1494" spans="1:12">
      <c r="A1494">
        <v>38201</v>
      </c>
      <c r="B1494" t="s">
        <v>710</v>
      </c>
      <c r="C1494" t="s">
        <v>711</v>
      </c>
      <c r="D1494" s="6">
        <f t="shared" si="84"/>
        <v>128.22087355297955</v>
      </c>
      <c r="E1494" s="6">
        <f t="shared" si="85"/>
        <v>31.191746711809895</v>
      </c>
      <c r="F1494" s="6">
        <f t="shared" si="86"/>
        <v>97.029126841169656</v>
      </c>
      <c r="H1494" s="23">
        <f t="shared" si="80"/>
        <v>7.1563394444528905</v>
      </c>
      <c r="I1494" s="23">
        <f t="shared" si="81"/>
        <v>5.7427386243480241</v>
      </c>
      <c r="J1494" s="23">
        <f t="shared" si="82"/>
        <v>13.137098283504576</v>
      </c>
      <c r="K1494" s="1">
        <f t="shared" si="87"/>
        <v>172.58335131045888</v>
      </c>
      <c r="L1494" s="7">
        <f t="shared" si="83"/>
        <v>6.0615734622531301</v>
      </c>
    </row>
    <row r="1495" spans="1:12">
      <c r="A1495">
        <v>38202</v>
      </c>
      <c r="B1495" t="s">
        <v>710</v>
      </c>
      <c r="C1495" t="s">
        <v>712</v>
      </c>
      <c r="D1495" s="6">
        <f t="shared" si="84"/>
        <v>110.35313919095738</v>
      </c>
      <c r="E1495" s="6">
        <f t="shared" si="85"/>
        <v>41.989573597809716</v>
      </c>
      <c r="F1495" s="6">
        <f t="shared" si="86"/>
        <v>68.363565593147655</v>
      </c>
      <c r="H1495" s="23">
        <f t="shared" si="80"/>
        <v>7.0062706728767372</v>
      </c>
      <c r="I1495" s="23">
        <f t="shared" si="81"/>
        <v>6.0400064327876635</v>
      </c>
      <c r="J1495" s="23">
        <f t="shared" si="82"/>
        <v>12.111179378805511</v>
      </c>
      <c r="K1495" s="1">
        <f t="shared" si="87"/>
        <v>146.68066594560386</v>
      </c>
      <c r="L1495" s="7">
        <f t="shared" si="83"/>
        <v>6.0399927722124671</v>
      </c>
    </row>
    <row r="1496" spans="1:12">
      <c r="A1496">
        <v>38203</v>
      </c>
      <c r="B1496" t="s">
        <v>710</v>
      </c>
      <c r="C1496" t="s">
        <v>713</v>
      </c>
      <c r="D1496" s="6">
        <f t="shared" si="84"/>
        <v>96.658631264793655</v>
      </c>
      <c r="E1496" s="6">
        <f t="shared" si="85"/>
        <v>44.631593084285271</v>
      </c>
      <c r="F1496" s="6">
        <f t="shared" si="86"/>
        <v>52.027038180508384</v>
      </c>
      <c r="H1496" s="23">
        <f t="shared" si="80"/>
        <v>6.8737705990044322</v>
      </c>
      <c r="I1496" s="23">
        <f t="shared" si="81"/>
        <v>6.1010270663664157</v>
      </c>
      <c r="J1496" s="23">
        <f t="shared" si="82"/>
        <v>11.484217300833485</v>
      </c>
      <c r="K1496" s="1">
        <f t="shared" si="87"/>
        <v>131.88724701276314</v>
      </c>
      <c r="L1496" s="7">
        <f t="shared" si="83"/>
        <v>6.1518386781691117</v>
      </c>
    </row>
    <row r="1497" spans="1:12">
      <c r="A1497">
        <v>38204</v>
      </c>
      <c r="B1497" t="s">
        <v>710</v>
      </c>
      <c r="C1497" t="s">
        <v>714</v>
      </c>
      <c r="D1497" s="6">
        <f t="shared" si="84"/>
        <v>108.08902537433873</v>
      </c>
      <c r="E1497" s="6">
        <f t="shared" si="85"/>
        <v>45.193770734331572</v>
      </c>
      <c r="F1497" s="6">
        <f t="shared" si="86"/>
        <v>62.89525464000716</v>
      </c>
      <c r="H1497" s="23">
        <f t="shared" si="80"/>
        <v>6.9855402895838257</v>
      </c>
      <c r="I1497" s="23">
        <f t="shared" si="81"/>
        <v>6.113544354722654</v>
      </c>
      <c r="J1497" s="23">
        <f t="shared" si="82"/>
        <v>10.705758160114428</v>
      </c>
      <c r="K1497" s="1">
        <f t="shared" si="87"/>
        <v>114.61325778285666</v>
      </c>
      <c r="L1497" s="7">
        <f t="shared" si="83"/>
        <v>4.8905746666958141</v>
      </c>
    </row>
    <row r="1498" spans="1:12">
      <c r="A1498">
        <v>38205</v>
      </c>
      <c r="B1498" t="s">
        <v>710</v>
      </c>
      <c r="C1498" t="s">
        <v>715</v>
      </c>
      <c r="D1498" s="6">
        <f t="shared" si="84"/>
        <v>121.01294352707032</v>
      </c>
      <c r="E1498" s="6">
        <f t="shared" si="85"/>
        <v>33.152859408526915</v>
      </c>
      <c r="F1498" s="6">
        <f t="shared" si="86"/>
        <v>87.860084118543398</v>
      </c>
      <c r="H1498" s="23">
        <f t="shared" si="80"/>
        <v>7.0984826041678675</v>
      </c>
      <c r="I1498" s="23">
        <f t="shared" si="81"/>
        <v>5.8037140625735031</v>
      </c>
      <c r="J1498" s="23">
        <f t="shared" si="82"/>
        <v>11.76467979647952</v>
      </c>
      <c r="K1498" s="1">
        <f t="shared" si="87"/>
        <v>138.4076907136934</v>
      </c>
      <c r="L1498" s="7">
        <f t="shared" si="83"/>
        <v>5.4566023455137502</v>
      </c>
    </row>
    <row r="1499" spans="1:12">
      <c r="A1499">
        <v>38206</v>
      </c>
      <c r="B1499" t="s">
        <v>710</v>
      </c>
      <c r="C1499" t="s">
        <v>716</v>
      </c>
      <c r="D1499" s="6">
        <f t="shared" si="84"/>
        <v>112.74707173731058</v>
      </c>
      <c r="E1499" s="6">
        <f t="shared" si="85"/>
        <v>34.509999487468605</v>
      </c>
      <c r="F1499" s="6">
        <f t="shared" si="86"/>
        <v>78.237072249841972</v>
      </c>
      <c r="H1499" s="23">
        <f t="shared" si="80"/>
        <v>7.0277320997518631</v>
      </c>
      <c r="I1499" s="23">
        <f t="shared" si="81"/>
        <v>5.8438342152522802</v>
      </c>
      <c r="J1499" s="23">
        <f t="shared" si="82"/>
        <v>11.670493157297953</v>
      </c>
      <c r="K1499" s="1">
        <f t="shared" si="87"/>
        <v>136.20041053453835</v>
      </c>
      <c r="L1499" s="7">
        <f t="shared" si="83"/>
        <v>6.2325855316528447</v>
      </c>
    </row>
    <row r="1500" spans="1:12">
      <c r="A1500">
        <v>38207</v>
      </c>
      <c r="B1500" t="s">
        <v>710</v>
      </c>
      <c r="C1500" t="s">
        <v>717</v>
      </c>
      <c r="D1500" s="6">
        <f t="shared" si="84"/>
        <v>105.94066000037522</v>
      </c>
      <c r="E1500" s="6">
        <f t="shared" si="85"/>
        <v>57.715967206348616</v>
      </c>
      <c r="F1500" s="6">
        <f t="shared" si="86"/>
        <v>48.224692794026602</v>
      </c>
      <c r="H1500" s="23">
        <f t="shared" si="80"/>
        <v>6.9654642190360381</v>
      </c>
      <c r="I1500" s="23">
        <f t="shared" si="81"/>
        <v>6.3581189562389397</v>
      </c>
      <c r="J1500" s="23">
        <f t="shared" si="82"/>
        <v>10.883747893748222</v>
      </c>
      <c r="K1500" s="1">
        <f t="shared" si="87"/>
        <v>118.45596821466886</v>
      </c>
      <c r="L1500" s="7">
        <f t="shared" si="83"/>
        <v>6.0688884440727859</v>
      </c>
    </row>
    <row r="1501" spans="1:12">
      <c r="A1501">
        <v>38210</v>
      </c>
      <c r="B1501" t="s">
        <v>710</v>
      </c>
      <c r="C1501" t="s">
        <v>718</v>
      </c>
      <c r="D1501" s="6">
        <f t="shared" si="84"/>
        <v>106.52986429686561</v>
      </c>
      <c r="E1501" s="6">
        <f t="shared" si="85"/>
        <v>43.896995316440496</v>
      </c>
      <c r="F1501" s="6">
        <f t="shared" si="86"/>
        <v>62.632868980425116</v>
      </c>
      <c r="H1501" s="23">
        <f t="shared" si="80"/>
        <v>6.9710104547673364</v>
      </c>
      <c r="I1501" s="23">
        <f t="shared" si="81"/>
        <v>6.0844309669159413</v>
      </c>
      <c r="J1501" s="23">
        <f t="shared" si="82"/>
        <v>10.636696438669921</v>
      </c>
      <c r="K1501" s="1">
        <f t="shared" si="87"/>
        <v>113.13931112841337</v>
      </c>
      <c r="L1501" s="7">
        <f t="shared" si="83"/>
        <v>5.2702779095167909</v>
      </c>
    </row>
    <row r="1502" spans="1:12">
      <c r="A1502">
        <v>38213</v>
      </c>
      <c r="B1502" t="s">
        <v>710</v>
      </c>
      <c r="C1502" t="s">
        <v>719</v>
      </c>
      <c r="D1502" s="6">
        <f t="shared" si="84"/>
        <v>129.76167970289839</v>
      </c>
      <c r="E1502" s="6">
        <f t="shared" si="85"/>
        <v>35.97115085375215</v>
      </c>
      <c r="F1502" s="6">
        <f t="shared" si="86"/>
        <v>93.790528849146241</v>
      </c>
      <c r="H1502" s="23">
        <f t="shared" si="80"/>
        <v>7.1682846279667807</v>
      </c>
      <c r="I1502" s="23">
        <f t="shared" si="81"/>
        <v>5.8853023450118886</v>
      </c>
      <c r="J1502" s="23">
        <f t="shared" si="82"/>
        <v>11.47624073349545</v>
      </c>
      <c r="K1502" s="1">
        <f t="shared" si="87"/>
        <v>131.70410137314019</v>
      </c>
      <c r="L1502" s="7">
        <f t="shared" si="83"/>
        <v>6.0414444794130029</v>
      </c>
    </row>
    <row r="1503" spans="1:12">
      <c r="A1503">
        <v>38214</v>
      </c>
      <c r="B1503" t="s">
        <v>710</v>
      </c>
      <c r="C1503" t="s">
        <v>720</v>
      </c>
      <c r="D1503" s="6">
        <f t="shared" si="84"/>
        <v>88.018673661945542</v>
      </c>
      <c r="E1503" s="6">
        <f t="shared" si="85"/>
        <v>58.717101797897271</v>
      </c>
      <c r="F1503" s="6">
        <f t="shared" si="86"/>
        <v>29.30157186404827</v>
      </c>
      <c r="H1503" s="23">
        <f t="shared" si="80"/>
        <v>6.7801340856647938</v>
      </c>
      <c r="I1503" s="23">
        <f t="shared" si="81"/>
        <v>6.3753161197794039</v>
      </c>
      <c r="J1503" s="23">
        <f t="shared" si="82"/>
        <v>10.78359136464851</v>
      </c>
      <c r="K1503" s="1">
        <f t="shared" si="87"/>
        <v>116.28584271972191</v>
      </c>
      <c r="L1503" s="7">
        <f t="shared" si="83"/>
        <v>6.2437590505138783</v>
      </c>
    </row>
    <row r="1504" spans="1:12">
      <c r="A1504">
        <v>38215</v>
      </c>
      <c r="B1504" t="s">
        <v>710</v>
      </c>
      <c r="C1504" t="s">
        <v>721</v>
      </c>
      <c r="D1504" s="6">
        <f t="shared" si="84"/>
        <v>123.24508261673466</v>
      </c>
      <c r="E1504" s="6">
        <f t="shared" si="85"/>
        <v>38.406588794646787</v>
      </c>
      <c r="F1504" s="6">
        <f t="shared" si="86"/>
        <v>84.838493822087884</v>
      </c>
      <c r="H1504" s="23">
        <f t="shared" si="80"/>
        <v>7.1167600074879287</v>
      </c>
      <c r="I1504" s="23">
        <f t="shared" si="81"/>
        <v>5.9508141210629413</v>
      </c>
      <c r="J1504" s="23">
        <f t="shared" si="82"/>
        <v>10.436260560784943</v>
      </c>
      <c r="K1504" s="1">
        <f t="shared" si="87"/>
        <v>108.91553449259524</v>
      </c>
      <c r="L1504" s="7">
        <f t="shared" si="83"/>
        <v>5.3539885639184979</v>
      </c>
    </row>
    <row r="1505" spans="1:12">
      <c r="A1505">
        <v>39201</v>
      </c>
      <c r="B1505" t="s">
        <v>722</v>
      </c>
      <c r="C1505" t="s">
        <v>723</v>
      </c>
      <c r="D1505" s="6">
        <f t="shared" si="84"/>
        <v>135.87562543180775</v>
      </c>
      <c r="E1505" s="6">
        <f t="shared" si="85"/>
        <v>48.188622337306448</v>
      </c>
      <c r="F1505" s="6">
        <f t="shared" si="86"/>
        <v>87.687003094501307</v>
      </c>
      <c r="H1505" s="23">
        <f t="shared" si="80"/>
        <v>7.2143250414188111</v>
      </c>
      <c r="I1505" s="23">
        <f t="shared" si="81"/>
        <v>6.1777080350929285</v>
      </c>
      <c r="J1505" s="23">
        <f t="shared" si="82"/>
        <v>12.749797118433635</v>
      </c>
      <c r="K1505" s="1">
        <f t="shared" si="87"/>
        <v>162.55732656121864</v>
      </c>
      <c r="L1505" s="7">
        <f t="shared" si="83"/>
        <v>5.734052997674449</v>
      </c>
    </row>
    <row r="1506" spans="1:12">
      <c r="A1506">
        <v>39202</v>
      </c>
      <c r="B1506" t="s">
        <v>722</v>
      </c>
      <c r="C1506" t="s">
        <v>724</v>
      </c>
      <c r="D1506" s="6">
        <f t="shared" si="84"/>
        <v>80.431202095663139</v>
      </c>
      <c r="E1506" s="6">
        <f t="shared" si="85"/>
        <v>62.121664887940234</v>
      </c>
      <c r="F1506" s="6">
        <f t="shared" si="86"/>
        <v>18.309537207722904</v>
      </c>
      <c r="H1506" s="23">
        <f t="shared" si="80"/>
        <v>6.6899872796601167</v>
      </c>
      <c r="I1506" s="23">
        <f t="shared" si="81"/>
        <v>6.4316798920734719</v>
      </c>
      <c r="J1506" s="23">
        <f t="shared" si="82"/>
        <v>9.9337257355967381</v>
      </c>
      <c r="K1506" s="1">
        <f t="shared" si="87"/>
        <v>98.678906990056959</v>
      </c>
      <c r="L1506" s="7">
        <f t="shared" si="83"/>
        <v>5.5146376925141212</v>
      </c>
    </row>
    <row r="1507" spans="1:12">
      <c r="A1507">
        <v>39203</v>
      </c>
      <c r="B1507" t="s">
        <v>722</v>
      </c>
      <c r="C1507" t="s">
        <v>725</v>
      </c>
      <c r="D1507" s="6">
        <f t="shared" si="84"/>
        <v>98.701239725716363</v>
      </c>
      <c r="E1507" s="6">
        <f t="shared" si="85"/>
        <v>67.127128649925069</v>
      </c>
      <c r="F1507" s="6">
        <f t="shared" si="86"/>
        <v>31.574111075791294</v>
      </c>
      <c r="H1507" s="23">
        <f t="shared" si="80"/>
        <v>6.8946825998988377</v>
      </c>
      <c r="I1507" s="23">
        <f t="shared" si="81"/>
        <v>6.5091733570509955</v>
      </c>
      <c r="J1507" s="23">
        <f t="shared" si="82"/>
        <v>9.9997518225061928</v>
      </c>
      <c r="K1507" s="1">
        <f t="shared" si="87"/>
        <v>99.995036511715924</v>
      </c>
      <c r="L1507" s="7">
        <f t="shared" si="83"/>
        <v>5.7599737543059435</v>
      </c>
    </row>
    <row r="1508" spans="1:12">
      <c r="A1508">
        <v>39204</v>
      </c>
      <c r="B1508" t="s">
        <v>722</v>
      </c>
      <c r="C1508" t="s">
        <v>726</v>
      </c>
      <c r="D1508" s="6">
        <f t="shared" si="84"/>
        <v>119.5308309169083</v>
      </c>
      <c r="E1508" s="6">
        <f t="shared" si="85"/>
        <v>40.189001099890007</v>
      </c>
      <c r="F1508" s="6">
        <f t="shared" si="86"/>
        <v>79.341829817018294</v>
      </c>
      <c r="H1508" s="23">
        <f t="shared" si="80"/>
        <v>7.0861594303941855</v>
      </c>
      <c r="I1508" s="23">
        <f t="shared" si="81"/>
        <v>5.9961784467021388</v>
      </c>
      <c r="J1508" s="23">
        <f t="shared" si="82"/>
        <v>10.819878279410617</v>
      </c>
      <c r="K1508" s="1">
        <f t="shared" si="87"/>
        <v>117.06976598126164</v>
      </c>
      <c r="L1508" s="7">
        <f t="shared" si="83"/>
        <v>4.8311098246043027</v>
      </c>
    </row>
    <row r="1509" spans="1:12">
      <c r="A1509">
        <v>39205</v>
      </c>
      <c r="B1509" t="s">
        <v>722</v>
      </c>
      <c r="C1509" t="s">
        <v>727</v>
      </c>
      <c r="D1509" s="6">
        <f t="shared" si="84"/>
        <v>105.01573113359541</v>
      </c>
      <c r="E1509" s="6">
        <f t="shared" si="85"/>
        <v>40.693094670361539</v>
      </c>
      <c r="F1509" s="6">
        <f t="shared" si="86"/>
        <v>64.322636463233863</v>
      </c>
      <c r="H1509" s="23">
        <f t="shared" si="80"/>
        <v>6.956695252249582</v>
      </c>
      <c r="I1509" s="23">
        <f t="shared" si="81"/>
        <v>6.0086435069291291</v>
      </c>
      <c r="J1509" s="23">
        <f t="shared" si="82"/>
        <v>10.34283865664343</v>
      </c>
      <c r="K1509" s="1">
        <f t="shared" si="87"/>
        <v>106.97431147735767</v>
      </c>
      <c r="L1509" s="7">
        <f t="shared" si="83"/>
        <v>4.5173220954148965</v>
      </c>
    </row>
    <row r="1510" spans="1:12">
      <c r="A1510">
        <v>39206</v>
      </c>
      <c r="B1510" t="s">
        <v>722</v>
      </c>
      <c r="C1510" t="s">
        <v>728</v>
      </c>
      <c r="D1510" s="6">
        <f t="shared" si="84"/>
        <v>100.19657472507662</v>
      </c>
      <c r="E1510" s="6">
        <f t="shared" si="85"/>
        <v>62.058957995312781</v>
      </c>
      <c r="F1510" s="6">
        <f t="shared" si="86"/>
        <v>38.137616729763835</v>
      </c>
      <c r="H1510" s="23">
        <f t="shared" si="80"/>
        <v>6.9097190966800381</v>
      </c>
      <c r="I1510" s="23">
        <f t="shared" si="81"/>
        <v>6.4306699615947647</v>
      </c>
      <c r="J1510" s="23">
        <f t="shared" si="82"/>
        <v>10.230450432489334</v>
      </c>
      <c r="K1510" s="1">
        <f t="shared" si="87"/>
        <v>104.66211605162121</v>
      </c>
      <c r="L1510" s="7">
        <f t="shared" si="83"/>
        <v>4.9086763937867577</v>
      </c>
    </row>
    <row r="1511" spans="1:12">
      <c r="A1511">
        <v>39208</v>
      </c>
      <c r="B1511" t="s">
        <v>722</v>
      </c>
      <c r="C1511" t="s">
        <v>729</v>
      </c>
      <c r="D1511" s="6">
        <f t="shared" si="84"/>
        <v>94.913049341583374</v>
      </c>
      <c r="E1511" s="6">
        <f t="shared" si="85"/>
        <v>48.700717912105347</v>
      </c>
      <c r="F1511" s="6">
        <f t="shared" si="86"/>
        <v>46.212331429478027</v>
      </c>
      <c r="H1511" s="23">
        <f t="shared" si="80"/>
        <v>6.8555462953905675</v>
      </c>
      <c r="I1511" s="23">
        <f t="shared" si="81"/>
        <v>6.1882788644956053</v>
      </c>
      <c r="J1511" s="23">
        <f t="shared" si="82"/>
        <v>10.135075350633</v>
      </c>
      <c r="K1511" s="1">
        <f t="shared" si="87"/>
        <v>102.71975236300864</v>
      </c>
      <c r="L1511" s="7">
        <f t="shared" si="83"/>
        <v>5.6565161488551112</v>
      </c>
    </row>
    <row r="1512" spans="1:12">
      <c r="A1512">
        <v>39209</v>
      </c>
      <c r="B1512" t="s">
        <v>722</v>
      </c>
      <c r="C1512" t="s">
        <v>730</v>
      </c>
      <c r="D1512" s="6">
        <f t="shared" si="84"/>
        <v>94.78261909714999</v>
      </c>
      <c r="E1512" s="6">
        <f t="shared" si="85"/>
        <v>61.119019138755981</v>
      </c>
      <c r="F1512" s="6">
        <f t="shared" si="86"/>
        <v>33.663599958394009</v>
      </c>
      <c r="H1512" s="23">
        <f t="shared" si="80"/>
        <v>6.8541711425885978</v>
      </c>
      <c r="I1512" s="23">
        <f t="shared" si="81"/>
        <v>6.4154081896010906</v>
      </c>
      <c r="J1512" s="23">
        <f t="shared" si="82"/>
        <v>9.8641228290138514</v>
      </c>
      <c r="K1512" s="1">
        <f t="shared" si="87"/>
        <v>97.300919185872232</v>
      </c>
      <c r="L1512" s="7">
        <f t="shared" si="83"/>
        <v>5.5855993589784783</v>
      </c>
    </row>
    <row r="1513" spans="1:12">
      <c r="A1513">
        <v>39210</v>
      </c>
      <c r="B1513" t="s">
        <v>722</v>
      </c>
      <c r="C1513" t="s">
        <v>731</v>
      </c>
      <c r="D1513" s="6">
        <f t="shared" si="84"/>
        <v>112.71717351034269</v>
      </c>
      <c r="E1513" s="6">
        <f t="shared" si="85"/>
        <v>50.016844190593801</v>
      </c>
      <c r="F1513" s="6">
        <f t="shared" si="86"/>
        <v>62.700329319748889</v>
      </c>
      <c r="H1513" s="23">
        <f t="shared" si="80"/>
        <v>7.0274668849537445</v>
      </c>
      <c r="I1513" s="23">
        <f t="shared" si="81"/>
        <v>6.2149449255014577</v>
      </c>
      <c r="J1513" s="23">
        <f t="shared" si="82"/>
        <v>10.567926568959329</v>
      </c>
      <c r="K1513" s="1">
        <f t="shared" si="87"/>
        <v>111.68107196691651</v>
      </c>
      <c r="L1513" s="7">
        <f t="shared" si="83"/>
        <v>6.4495537303886872</v>
      </c>
    </row>
    <row r="1514" spans="1:12">
      <c r="A1514">
        <v>39211</v>
      </c>
      <c r="B1514" t="s">
        <v>722</v>
      </c>
      <c r="C1514" t="s">
        <v>732</v>
      </c>
      <c r="D1514" s="6">
        <f t="shared" si="84"/>
        <v>112.15009250417761</v>
      </c>
      <c r="E1514" s="6">
        <f t="shared" si="85"/>
        <v>50.559951659107185</v>
      </c>
      <c r="F1514" s="6">
        <f t="shared" si="86"/>
        <v>61.590140845070422</v>
      </c>
      <c r="H1514" s="23">
        <f t="shared" si="80"/>
        <v>7.0224231787854032</v>
      </c>
      <c r="I1514" s="23">
        <f t="shared" si="81"/>
        <v>6.2257448867227598</v>
      </c>
      <c r="J1514" s="23">
        <f t="shared" si="82"/>
        <v>10.419658862626871</v>
      </c>
      <c r="K1514" s="1">
        <f t="shared" si="87"/>
        <v>108.56929081351871</v>
      </c>
      <c r="L1514" s="7">
        <f t="shared" si="83"/>
        <v>4.8403213564265783</v>
      </c>
    </row>
    <row r="1515" spans="1:12">
      <c r="A1515">
        <v>39212</v>
      </c>
      <c r="B1515" t="s">
        <v>722</v>
      </c>
      <c r="C1515" t="s">
        <v>733</v>
      </c>
      <c r="D1515" s="6">
        <f t="shared" si="84"/>
        <v>103.70962691646949</v>
      </c>
      <c r="E1515" s="6">
        <f t="shared" si="85"/>
        <v>57.015999481378245</v>
      </c>
      <c r="F1515" s="6">
        <f t="shared" si="86"/>
        <v>46.693627435091244</v>
      </c>
      <c r="H1515" s="23">
        <f t="shared" si="80"/>
        <v>6.9441800382164427</v>
      </c>
      <c r="I1515" s="23">
        <f t="shared" si="81"/>
        <v>6.3459170140975409</v>
      </c>
      <c r="J1515" s="23">
        <f t="shared" si="82"/>
        <v>10.336924443719042</v>
      </c>
      <c r="K1515" s="1">
        <f t="shared" si="87"/>
        <v>106.85200695515623</v>
      </c>
      <c r="L1515" s="7">
        <f t="shared" si="83"/>
        <v>6.288267398509082</v>
      </c>
    </row>
    <row r="1516" spans="1:12">
      <c r="A1516">
        <v>40100</v>
      </c>
      <c r="B1516" t="s">
        <v>734</v>
      </c>
      <c r="C1516" t="s">
        <v>735</v>
      </c>
      <c r="D1516" s="6">
        <f t="shared" si="84"/>
        <v>124.75285022728204</v>
      </c>
      <c r="E1516" s="6">
        <f t="shared" si="85"/>
        <v>59.571151991174055</v>
      </c>
      <c r="F1516" s="6">
        <f t="shared" si="86"/>
        <v>65.181698236107991</v>
      </c>
      <c r="H1516" s="23">
        <f t="shared" si="80"/>
        <v>7.128919674877956</v>
      </c>
      <c r="I1516" s="23">
        <f t="shared" si="81"/>
        <v>6.3897565228927471</v>
      </c>
      <c r="J1516" s="23">
        <f t="shared" si="82"/>
        <v>13.818006440656129</v>
      </c>
      <c r="K1516" s="1">
        <f t="shared" si="87"/>
        <v>190.93730199401426</v>
      </c>
      <c r="L1516" s="7">
        <f t="shared" si="83"/>
        <v>6.190089970608466</v>
      </c>
    </row>
    <row r="1517" spans="1:12">
      <c r="A1517">
        <v>40130</v>
      </c>
      <c r="B1517" t="s">
        <v>734</v>
      </c>
      <c r="C1517" t="s">
        <v>736</v>
      </c>
      <c r="D1517" s="6">
        <f t="shared" si="84"/>
        <v>152.79948260156678</v>
      </c>
      <c r="E1517" s="6">
        <f t="shared" si="85"/>
        <v>56.222715062620409</v>
      </c>
      <c r="F1517" s="6">
        <f t="shared" si="86"/>
        <v>96.57676753894637</v>
      </c>
      <c r="H1517" s="23">
        <f t="shared" si="80"/>
        <v>7.3317115836053324</v>
      </c>
      <c r="I1517" s="23">
        <f t="shared" si="81"/>
        <v>6.3319059508428071</v>
      </c>
      <c r="J1517" s="23">
        <f t="shared" si="82"/>
        <v>14.070086882694048</v>
      </c>
      <c r="K1517" s="1">
        <f t="shared" si="87"/>
        <v>197.96734488655909</v>
      </c>
      <c r="L1517" s="7">
        <f t="shared" si="83"/>
        <v>5.8328204536683836</v>
      </c>
    </row>
    <row r="1518" spans="1:12">
      <c r="A1518">
        <v>40202</v>
      </c>
      <c r="B1518" t="s">
        <v>734</v>
      </c>
      <c r="C1518" t="s">
        <v>737</v>
      </c>
      <c r="D1518" s="6">
        <f t="shared" si="84"/>
        <v>99.185225559632514</v>
      </c>
      <c r="E1518" s="6">
        <f t="shared" si="85"/>
        <v>42.284837301248686</v>
      </c>
      <c r="F1518" s="6">
        <f t="shared" si="86"/>
        <v>56.900388258383828</v>
      </c>
      <c r="H1518" s="23">
        <f t="shared" si="80"/>
        <v>6.89957416030202</v>
      </c>
      <c r="I1518" s="23">
        <f t="shared" si="81"/>
        <v>6.0470136585502292</v>
      </c>
      <c r="J1518" s="23">
        <f t="shared" si="82"/>
        <v>11.853873385046603</v>
      </c>
      <c r="K1518" s="1">
        <f t="shared" si="87"/>
        <v>140.51431422871622</v>
      </c>
      <c r="L1518" s="7">
        <f t="shared" si="83"/>
        <v>4.4012163290670232</v>
      </c>
    </row>
    <row r="1519" spans="1:12">
      <c r="A1519">
        <v>40203</v>
      </c>
      <c r="B1519" t="s">
        <v>734</v>
      </c>
      <c r="C1519" t="s">
        <v>738</v>
      </c>
      <c r="D1519" s="6">
        <f t="shared" si="84"/>
        <v>125.26818100989877</v>
      </c>
      <c r="E1519" s="6">
        <f t="shared" si="85"/>
        <v>34.523142909830938</v>
      </c>
      <c r="F1519" s="6">
        <f t="shared" si="86"/>
        <v>90.745038100067831</v>
      </c>
      <c r="H1519" s="23">
        <f t="shared" si="80"/>
        <v>7.133041980188314</v>
      </c>
      <c r="I1519" s="23">
        <f t="shared" si="81"/>
        <v>5.8442150011201894</v>
      </c>
      <c r="J1519" s="23">
        <f t="shared" si="82"/>
        <v>12.623710036568895</v>
      </c>
      <c r="K1519" s="1">
        <f t="shared" si="87"/>
        <v>159.35805508737025</v>
      </c>
      <c r="L1519" s="7">
        <f t="shared" si="83"/>
        <v>5.437383414671034</v>
      </c>
    </row>
    <row r="1520" spans="1:12">
      <c r="A1520">
        <v>40204</v>
      </c>
      <c r="B1520" t="s">
        <v>734</v>
      </c>
      <c r="C1520" t="s">
        <v>739</v>
      </c>
      <c r="D1520" s="6">
        <f t="shared" si="84"/>
        <v>110.32267138507117</v>
      </c>
      <c r="E1520" s="6">
        <f t="shared" si="85"/>
        <v>43.735992099415689</v>
      </c>
      <c r="F1520" s="6">
        <f t="shared" si="86"/>
        <v>66.586679285655492</v>
      </c>
      <c r="H1520" s="23">
        <f t="shared" si="80"/>
        <v>7.0059945410614715</v>
      </c>
      <c r="I1520" s="23">
        <f t="shared" si="81"/>
        <v>6.0807564739441373</v>
      </c>
      <c r="J1520" s="23">
        <f t="shared" si="82"/>
        <v>11.014604662342713</v>
      </c>
      <c r="K1520" s="1">
        <f t="shared" si="87"/>
        <v>121.32151586770182</v>
      </c>
      <c r="L1520" s="7">
        <f t="shared" si="83"/>
        <v>4.1235796874904356</v>
      </c>
    </row>
    <row r="1521" spans="1:12">
      <c r="A1521">
        <v>40205</v>
      </c>
      <c r="B1521" t="s">
        <v>734</v>
      </c>
      <c r="C1521" t="s">
        <v>740</v>
      </c>
      <c r="D1521" s="6">
        <f t="shared" si="84"/>
        <v>110.81323152802808</v>
      </c>
      <c r="E1521" s="6">
        <f t="shared" si="85"/>
        <v>39.463490905376517</v>
      </c>
      <c r="F1521" s="6">
        <f t="shared" si="86"/>
        <v>71.349740622651566</v>
      </c>
      <c r="H1521" s="23">
        <f t="shared" si="80"/>
        <v>7.0104312783004499</v>
      </c>
      <c r="I1521" s="23">
        <f t="shared" si="81"/>
        <v>5.9779610566136228</v>
      </c>
      <c r="J1521" s="23">
        <f t="shared" si="82"/>
        <v>11.828166769038486</v>
      </c>
      <c r="K1521" s="1">
        <f t="shared" si="87"/>
        <v>139.90552911618633</v>
      </c>
      <c r="L1521" s="7">
        <f t="shared" si="83"/>
        <v>5.366583307218125</v>
      </c>
    </row>
    <row r="1522" spans="1:12">
      <c r="A1522">
        <v>40206</v>
      </c>
      <c r="B1522" t="s">
        <v>734</v>
      </c>
      <c r="C1522" t="s">
        <v>741</v>
      </c>
      <c r="D1522" s="6">
        <f t="shared" si="84"/>
        <v>97.312698471105548</v>
      </c>
      <c r="E1522" s="6">
        <f t="shared" si="85"/>
        <v>59.572376869722007</v>
      </c>
      <c r="F1522" s="6">
        <f t="shared" si="86"/>
        <v>37.740321601383542</v>
      </c>
      <c r="H1522" s="23">
        <f t="shared" si="80"/>
        <v>6.8805145821094253</v>
      </c>
      <c r="I1522" s="23">
        <f t="shared" si="81"/>
        <v>6.3897770842872212</v>
      </c>
      <c r="J1522" s="23">
        <f t="shared" si="82"/>
        <v>10.903255088818101</v>
      </c>
      <c r="K1522" s="1">
        <f t="shared" si="87"/>
        <v>118.88097153183782</v>
      </c>
      <c r="L1522" s="7">
        <f t="shared" si="83"/>
        <v>3.998567606828332</v>
      </c>
    </row>
    <row r="1523" spans="1:12">
      <c r="A1523">
        <v>40207</v>
      </c>
      <c r="B1523" t="s">
        <v>734</v>
      </c>
      <c r="C1523" t="s">
        <v>742</v>
      </c>
      <c r="D1523" s="6">
        <f t="shared" si="84"/>
        <v>100.09262365070666</v>
      </c>
      <c r="E1523" s="6">
        <f t="shared" si="85"/>
        <v>35.346499802464727</v>
      </c>
      <c r="F1523" s="6">
        <f t="shared" si="86"/>
        <v>64.746123848241922</v>
      </c>
      <c r="H1523" s="23">
        <f t="shared" si="80"/>
        <v>6.9086810867968635</v>
      </c>
      <c r="I1523" s="23">
        <f t="shared" si="81"/>
        <v>5.867784464945295</v>
      </c>
      <c r="J1523" s="23">
        <f t="shared" si="82"/>
        <v>11.270433433219541</v>
      </c>
      <c r="K1523" s="1">
        <f t="shared" si="87"/>
        <v>127.02266977263281</v>
      </c>
      <c r="L1523" s="7">
        <f t="shared" si="83"/>
        <v>4.3422457646620369</v>
      </c>
    </row>
    <row r="1524" spans="1:12">
      <c r="A1524">
        <v>40210</v>
      </c>
      <c r="B1524" t="s">
        <v>734</v>
      </c>
      <c r="C1524" t="s">
        <v>743</v>
      </c>
      <c r="D1524" s="6">
        <f t="shared" si="84"/>
        <v>94.685302261190586</v>
      </c>
      <c r="E1524" s="6">
        <f t="shared" si="85"/>
        <v>46.960030508126955</v>
      </c>
      <c r="F1524" s="6">
        <f t="shared" si="86"/>
        <v>47.72527175306363</v>
      </c>
      <c r="H1524" s="23">
        <f t="shared" si="80"/>
        <v>6.8531438779854961</v>
      </c>
      <c r="I1524" s="23">
        <f t="shared" si="81"/>
        <v>6.1518819181756639</v>
      </c>
      <c r="J1524" s="23">
        <f t="shared" si="82"/>
        <v>11.264617939992469</v>
      </c>
      <c r="K1524" s="1">
        <f t="shared" si="87"/>
        <v>126.89161733400017</v>
      </c>
      <c r="L1524" s="7">
        <f t="shared" si="83"/>
        <v>6.1790430950119859</v>
      </c>
    </row>
    <row r="1525" spans="1:12">
      <c r="A1525">
        <v>40211</v>
      </c>
      <c r="B1525" t="s">
        <v>734</v>
      </c>
      <c r="C1525" t="s">
        <v>744</v>
      </c>
      <c r="D1525" s="6">
        <f t="shared" si="84"/>
        <v>115.83091619993658</v>
      </c>
      <c r="E1525" s="6">
        <f t="shared" si="85"/>
        <v>31.597499735813166</v>
      </c>
      <c r="F1525" s="6">
        <f t="shared" si="86"/>
        <v>84.233416464123422</v>
      </c>
      <c r="H1525" s="23">
        <f t="shared" ref="H1525:H1588" si="88">LN(AN708/D708)</f>
        <v>7.0547166017743796</v>
      </c>
      <c r="I1525" s="23">
        <f t="shared" ref="I1525:I1588" si="89">LN(V708/D708)</f>
        <v>5.7556630881721853</v>
      </c>
      <c r="J1525" s="23">
        <f t="shared" ref="J1525:J1588" si="90">LN(D708)</f>
        <v>10.764582648942334</v>
      </c>
      <c r="K1525" s="1">
        <f t="shared" si="87"/>
        <v>115.87623960591034</v>
      </c>
      <c r="L1525" s="7">
        <f t="shared" ref="L1525:L1588" si="91">LN(BE708)</f>
        <v>3.7340917969354845</v>
      </c>
    </row>
    <row r="1526" spans="1:12">
      <c r="A1526">
        <v>40212</v>
      </c>
      <c r="B1526" t="s">
        <v>734</v>
      </c>
      <c r="C1526" t="s">
        <v>745</v>
      </c>
      <c r="D1526" s="6">
        <f t="shared" ref="D1526:D1589" si="92">AN709/D709/10</f>
        <v>104.02364190098449</v>
      </c>
      <c r="E1526" s="6">
        <f t="shared" ref="E1526:E1589" si="93">V709/D709/10</f>
        <v>35.674873102438795</v>
      </c>
      <c r="F1526" s="6">
        <f t="shared" ref="F1526:F1589" si="94">D1526-E1526</f>
        <v>68.348768798545692</v>
      </c>
      <c r="H1526" s="23">
        <f t="shared" si="88"/>
        <v>6.9472032922717899</v>
      </c>
      <c r="I1526" s="23">
        <f t="shared" si="89"/>
        <v>5.8770316993061567</v>
      </c>
      <c r="J1526" s="23">
        <f t="shared" si="90"/>
        <v>10.653888975677635</v>
      </c>
      <c r="K1526" s="1">
        <f t="shared" ref="K1526:K1589" si="95">J1526^2</f>
        <v>113.50535030606545</v>
      </c>
      <c r="L1526" s="7">
        <f t="shared" si="91"/>
        <v>3.5154185257521782</v>
      </c>
    </row>
    <row r="1527" spans="1:12">
      <c r="A1527">
        <v>40213</v>
      </c>
      <c r="B1527" t="s">
        <v>734</v>
      </c>
      <c r="C1527" t="s">
        <v>746</v>
      </c>
      <c r="D1527" s="6">
        <f t="shared" si="92"/>
        <v>115.7743753607072</v>
      </c>
      <c r="E1527" s="6">
        <f t="shared" si="93"/>
        <v>34.860794470798552</v>
      </c>
      <c r="F1527" s="6">
        <f t="shared" si="94"/>
        <v>80.913580889908644</v>
      </c>
      <c r="H1527" s="23">
        <f t="shared" si="88"/>
        <v>7.0542283500598213</v>
      </c>
      <c r="I1527" s="23">
        <f t="shared" si="89"/>
        <v>5.8539479231532061</v>
      </c>
      <c r="J1527" s="23">
        <f t="shared" si="90"/>
        <v>11.171012454143554</v>
      </c>
      <c r="K1527" s="1">
        <f t="shared" si="95"/>
        <v>124.79151925063039</v>
      </c>
      <c r="L1527" s="7">
        <f t="shared" si="91"/>
        <v>4.246063716857944</v>
      </c>
    </row>
    <row r="1528" spans="1:12">
      <c r="A1528">
        <v>40214</v>
      </c>
      <c r="B1528" t="s">
        <v>734</v>
      </c>
      <c r="C1528" t="s">
        <v>747</v>
      </c>
      <c r="D1528" s="6">
        <f t="shared" si="92"/>
        <v>110.01161019792016</v>
      </c>
      <c r="E1528" s="6">
        <f t="shared" si="93"/>
        <v>40.700097282791013</v>
      </c>
      <c r="F1528" s="6">
        <f t="shared" si="94"/>
        <v>69.311512915129157</v>
      </c>
      <c r="H1528" s="23">
        <f t="shared" si="88"/>
        <v>7.0031710004705623</v>
      </c>
      <c r="I1528" s="23">
        <f t="shared" si="89"/>
        <v>6.0088155756803037</v>
      </c>
      <c r="J1528" s="23">
        <f t="shared" si="90"/>
        <v>10.302599186672117</v>
      </c>
      <c r="K1528" s="1">
        <f t="shared" si="95"/>
        <v>106.14355000121697</v>
      </c>
      <c r="L1528" s="7">
        <f t="shared" si="91"/>
        <v>4.7110605612455236</v>
      </c>
    </row>
    <row r="1529" spans="1:12">
      <c r="A1529">
        <v>40215</v>
      </c>
      <c r="B1529" t="s">
        <v>734</v>
      </c>
      <c r="C1529" t="s">
        <v>748</v>
      </c>
      <c r="D1529" s="6">
        <f t="shared" si="92"/>
        <v>105.33271371688606</v>
      </c>
      <c r="E1529" s="6">
        <f t="shared" si="93"/>
        <v>38.356190069884612</v>
      </c>
      <c r="F1529" s="6">
        <f t="shared" si="94"/>
        <v>66.976523647001443</v>
      </c>
      <c r="H1529" s="23">
        <f t="shared" si="88"/>
        <v>6.9597091354609208</v>
      </c>
      <c r="I1529" s="23">
        <f t="shared" si="89"/>
        <v>5.9495010176878598</v>
      </c>
      <c r="J1529" s="23">
        <f t="shared" si="90"/>
        <v>10.804136588420326</v>
      </c>
      <c r="K1529" s="1">
        <f t="shared" si="95"/>
        <v>116.72936742124278</v>
      </c>
      <c r="L1529" s="7">
        <f t="shared" si="91"/>
        <v>2.7713379403381286</v>
      </c>
    </row>
    <row r="1530" spans="1:12">
      <c r="A1530">
        <v>40216</v>
      </c>
      <c r="B1530" t="s">
        <v>734</v>
      </c>
      <c r="C1530" t="s">
        <v>749</v>
      </c>
      <c r="D1530" s="6">
        <f t="shared" si="92"/>
        <v>137.45212613819447</v>
      </c>
      <c r="E1530" s="6">
        <f t="shared" si="93"/>
        <v>31.241291794138412</v>
      </c>
      <c r="F1530" s="6">
        <f t="shared" si="94"/>
        <v>106.21083434405605</v>
      </c>
      <c r="H1530" s="23">
        <f t="shared" si="88"/>
        <v>7.2258607759337883</v>
      </c>
      <c r="I1530" s="23">
        <f t="shared" si="89"/>
        <v>5.7443257677552522</v>
      </c>
      <c r="J1530" s="23">
        <f t="shared" si="90"/>
        <v>10.919460710183415</v>
      </c>
      <c r="K1530" s="1">
        <f t="shared" si="95"/>
        <v>119.23462220123929</v>
      </c>
      <c r="L1530" s="7">
        <f t="shared" si="91"/>
        <v>3.8177123259569048</v>
      </c>
    </row>
    <row r="1531" spans="1:12">
      <c r="A1531">
        <v>40217</v>
      </c>
      <c r="B1531" t="s">
        <v>734</v>
      </c>
      <c r="C1531" t="s">
        <v>750</v>
      </c>
      <c r="D1531" s="6">
        <f t="shared" si="92"/>
        <v>143.38514487265488</v>
      </c>
      <c r="E1531" s="6">
        <f t="shared" si="93"/>
        <v>38.729106528466012</v>
      </c>
      <c r="F1531" s="6">
        <f t="shared" si="94"/>
        <v>104.65603834418886</v>
      </c>
      <c r="H1531" s="23">
        <f t="shared" si="88"/>
        <v>7.2681194235526183</v>
      </c>
      <c r="I1531" s="23">
        <f t="shared" si="89"/>
        <v>5.9591765170179958</v>
      </c>
      <c r="J1531" s="23">
        <f t="shared" si="90"/>
        <v>11.434163603329747</v>
      </c>
      <c r="K1531" s="1">
        <f t="shared" si="95"/>
        <v>130.7400973077107</v>
      </c>
      <c r="L1531" s="7">
        <f t="shared" si="91"/>
        <v>4.474833684260088</v>
      </c>
    </row>
    <row r="1532" spans="1:12">
      <c r="A1532">
        <v>40218</v>
      </c>
      <c r="B1532" t="s">
        <v>734</v>
      </c>
      <c r="C1532" t="s">
        <v>751</v>
      </c>
      <c r="D1532" s="6">
        <f t="shared" si="92"/>
        <v>144.58924264991887</v>
      </c>
      <c r="E1532" s="6">
        <f t="shared" si="93"/>
        <v>25.813083571299821</v>
      </c>
      <c r="F1532" s="6">
        <f t="shared" si="94"/>
        <v>118.77615907861906</v>
      </c>
      <c r="H1532" s="23">
        <f t="shared" si="88"/>
        <v>7.2764820061056996</v>
      </c>
      <c r="I1532" s="23">
        <f t="shared" si="89"/>
        <v>5.5534665715488352</v>
      </c>
      <c r="J1532" s="23">
        <f t="shared" si="90"/>
        <v>11.565584326546348</v>
      </c>
      <c r="K1532" s="1">
        <f t="shared" si="95"/>
        <v>133.76274081445456</v>
      </c>
      <c r="L1532" s="7">
        <f t="shared" si="91"/>
        <v>2.6497146240892469</v>
      </c>
    </row>
    <row r="1533" spans="1:12">
      <c r="A1533">
        <v>40219</v>
      </c>
      <c r="B1533" t="s">
        <v>734</v>
      </c>
      <c r="C1533" t="s">
        <v>752</v>
      </c>
      <c r="D1533" s="6">
        <f t="shared" si="92"/>
        <v>145.83110249890791</v>
      </c>
      <c r="E1533" s="6">
        <f t="shared" si="93"/>
        <v>32.829387649951272</v>
      </c>
      <c r="F1533" s="6">
        <f t="shared" si="94"/>
        <v>113.00171484895664</v>
      </c>
      <c r="H1533" s="23">
        <f t="shared" si="88"/>
        <v>7.2850342128562566</v>
      </c>
      <c r="I1533" s="23">
        <f t="shared" si="89"/>
        <v>5.7939091721846836</v>
      </c>
      <c r="J1533" s="23">
        <f t="shared" si="90"/>
        <v>11.399521576835564</v>
      </c>
      <c r="K1533" s="1">
        <f t="shared" si="95"/>
        <v>129.9490921807396</v>
      </c>
      <c r="L1533" s="7">
        <f t="shared" si="91"/>
        <v>3.2913825156549485</v>
      </c>
    </row>
    <row r="1534" spans="1:12">
      <c r="A1534">
        <v>40220</v>
      </c>
      <c r="B1534" t="s">
        <v>734</v>
      </c>
      <c r="C1534" t="s">
        <v>753</v>
      </c>
      <c r="D1534" s="6">
        <f t="shared" si="92"/>
        <v>138.1674499734564</v>
      </c>
      <c r="E1534" s="6">
        <f t="shared" si="93"/>
        <v>30.415713805917598</v>
      </c>
      <c r="F1534" s="6">
        <f t="shared" si="94"/>
        <v>107.75173616753881</v>
      </c>
      <c r="H1534" s="23">
        <f t="shared" si="88"/>
        <v>7.231051448174405</v>
      </c>
      <c r="I1534" s="23">
        <f t="shared" si="89"/>
        <v>5.717544469369102</v>
      </c>
      <c r="J1534" s="23">
        <f t="shared" si="90"/>
        <v>11.432810254668439</v>
      </c>
      <c r="K1534" s="1">
        <f t="shared" si="95"/>
        <v>130.70915031925182</v>
      </c>
      <c r="L1534" s="7">
        <f t="shared" si="91"/>
        <v>4.7846543879618855</v>
      </c>
    </row>
    <row r="1535" spans="1:12">
      <c r="A1535">
        <v>40221</v>
      </c>
      <c r="B1535" t="s">
        <v>734</v>
      </c>
      <c r="C1535" t="s">
        <v>754</v>
      </c>
      <c r="D1535" s="6">
        <f t="shared" si="92"/>
        <v>149.84529595783698</v>
      </c>
      <c r="E1535" s="6">
        <f t="shared" si="93"/>
        <v>32.876573022453037</v>
      </c>
      <c r="F1535" s="6">
        <f t="shared" si="94"/>
        <v>116.96872293538394</v>
      </c>
      <c r="H1535" s="23">
        <f t="shared" si="88"/>
        <v>7.3121884945912292</v>
      </c>
      <c r="I1535" s="23">
        <f t="shared" si="89"/>
        <v>5.795345430938994</v>
      </c>
      <c r="J1535" s="23">
        <f t="shared" si="90"/>
        <v>11.080464218191493</v>
      </c>
      <c r="K1535" s="1">
        <f t="shared" si="95"/>
        <v>122.77668729062201</v>
      </c>
      <c r="L1535" s="7">
        <f t="shared" si="91"/>
        <v>3.3870984572826535</v>
      </c>
    </row>
    <row r="1536" spans="1:12">
      <c r="A1536">
        <v>40223</v>
      </c>
      <c r="B1536" t="s">
        <v>734</v>
      </c>
      <c r="C1536" t="s">
        <v>755</v>
      </c>
      <c r="D1536" s="6">
        <f t="shared" si="92"/>
        <v>137.58345584931433</v>
      </c>
      <c r="E1536" s="6">
        <f t="shared" si="93"/>
        <v>27.836630780567589</v>
      </c>
      <c r="F1536" s="6">
        <f t="shared" si="94"/>
        <v>109.74682506874674</v>
      </c>
      <c r="H1536" s="23">
        <f t="shared" si="88"/>
        <v>7.2268157776114048</v>
      </c>
      <c r="I1536" s="23">
        <f t="shared" si="89"/>
        <v>5.6289379003237094</v>
      </c>
      <c r="J1536" s="23">
        <f t="shared" si="90"/>
        <v>10.926639673194344</v>
      </c>
      <c r="K1536" s="1">
        <f t="shared" si="95"/>
        <v>119.39145454782461</v>
      </c>
      <c r="L1536" s="7">
        <f t="shared" si="91"/>
        <v>3.7402852421738362</v>
      </c>
    </row>
    <row r="1537" spans="1:12">
      <c r="A1537">
        <v>40224</v>
      </c>
      <c r="B1537" t="s">
        <v>734</v>
      </c>
      <c r="C1537" t="s">
        <v>756</v>
      </c>
      <c r="D1537" s="6">
        <f t="shared" si="92"/>
        <v>138.76865341769897</v>
      </c>
      <c r="E1537" s="6">
        <f t="shared" si="93"/>
        <v>26.89412886552001</v>
      </c>
      <c r="F1537" s="6">
        <f t="shared" si="94"/>
        <v>111.87452455217897</v>
      </c>
      <c r="H1537" s="23">
        <f t="shared" si="88"/>
        <v>7.2353932756309502</v>
      </c>
      <c r="I1537" s="23">
        <f t="shared" si="89"/>
        <v>5.5944930979927818</v>
      </c>
      <c r="J1537" s="23">
        <f t="shared" si="90"/>
        <v>10.934980214098967</v>
      </c>
      <c r="K1537" s="1">
        <f t="shared" si="95"/>
        <v>119.57379228273589</v>
      </c>
      <c r="L1537" s="7">
        <f t="shared" si="91"/>
        <v>3.9646154555473165</v>
      </c>
    </row>
    <row r="1538" spans="1:12">
      <c r="A1538">
        <v>40225</v>
      </c>
      <c r="B1538" t="s">
        <v>734</v>
      </c>
      <c r="C1538" t="s">
        <v>757</v>
      </c>
      <c r="D1538" s="6">
        <f t="shared" si="92"/>
        <v>92.179589499899805</v>
      </c>
      <c r="E1538" s="6">
        <f t="shared" si="93"/>
        <v>35.639741791429309</v>
      </c>
      <c r="F1538" s="6">
        <f t="shared" si="94"/>
        <v>56.539847708470496</v>
      </c>
      <c r="H1538" s="23">
        <f t="shared" si="88"/>
        <v>6.8263238270317519</v>
      </c>
      <c r="I1538" s="23">
        <f t="shared" si="89"/>
        <v>5.8760464506610193</v>
      </c>
      <c r="J1538" s="23">
        <f t="shared" si="90"/>
        <v>10.461187220170711</v>
      </c>
      <c r="K1538" s="1">
        <f t="shared" si="95"/>
        <v>109.436438055463</v>
      </c>
      <c r="L1538" s="7">
        <f t="shared" si="91"/>
        <v>4.7668637749860787</v>
      </c>
    </row>
    <row r="1539" spans="1:12">
      <c r="A1539">
        <v>40226</v>
      </c>
      <c r="B1539" t="s">
        <v>734</v>
      </c>
      <c r="C1539" t="s">
        <v>758</v>
      </c>
      <c r="D1539" s="6">
        <f t="shared" si="92"/>
        <v>97.053346665833388</v>
      </c>
      <c r="E1539" s="6">
        <f t="shared" si="93"/>
        <v>46.912102368601964</v>
      </c>
      <c r="F1539" s="6">
        <f t="shared" si="94"/>
        <v>50.141244297231424</v>
      </c>
      <c r="H1539" s="23">
        <f t="shared" si="88"/>
        <v>6.877845885948906</v>
      </c>
      <c r="I1539" s="23">
        <f t="shared" si="89"/>
        <v>6.1508607813969229</v>
      </c>
      <c r="J1539" s="23">
        <f t="shared" si="90"/>
        <v>10.37355367982882</v>
      </c>
      <c r="K1539" s="1">
        <f t="shared" si="95"/>
        <v>107.61061594829006</v>
      </c>
      <c r="L1539" s="7">
        <f t="shared" si="91"/>
        <v>4.9415709914867341</v>
      </c>
    </row>
    <row r="1540" spans="1:12">
      <c r="A1540">
        <v>40227</v>
      </c>
      <c r="B1540" t="s">
        <v>734</v>
      </c>
      <c r="C1540" t="s">
        <v>759</v>
      </c>
      <c r="D1540" s="6">
        <f t="shared" si="92"/>
        <v>84.193036296281292</v>
      </c>
      <c r="E1540" s="6">
        <f t="shared" si="93"/>
        <v>53.687295289378326</v>
      </c>
      <c r="F1540" s="6">
        <f t="shared" si="94"/>
        <v>30.505741006902966</v>
      </c>
      <c r="H1540" s="23">
        <f t="shared" si="88"/>
        <v>6.7356973065024359</v>
      </c>
      <c r="I1540" s="23">
        <f t="shared" si="89"/>
        <v>6.2857614797278201</v>
      </c>
      <c r="J1540" s="23">
        <f t="shared" si="90"/>
        <v>10.807685460056144</v>
      </c>
      <c r="K1540" s="1">
        <f t="shared" si="95"/>
        <v>116.80606500350898</v>
      </c>
      <c r="L1540" s="7">
        <f t="shared" si="91"/>
        <v>4.906607223672208</v>
      </c>
    </row>
    <row r="1541" spans="1:12">
      <c r="A1541">
        <v>40228</v>
      </c>
      <c r="B1541" t="s">
        <v>734</v>
      </c>
      <c r="C1541" t="s">
        <v>760</v>
      </c>
      <c r="D1541" s="6">
        <f t="shared" si="92"/>
        <v>107.20271559399643</v>
      </c>
      <c r="E1541" s="6">
        <f t="shared" si="93"/>
        <v>40.121182587127961</v>
      </c>
      <c r="F1541" s="6">
        <f t="shared" si="94"/>
        <v>67.081533006868469</v>
      </c>
      <c r="H1541" s="23">
        <f t="shared" si="88"/>
        <v>6.9773066733434455</v>
      </c>
      <c r="I1541" s="23">
        <f t="shared" si="89"/>
        <v>5.9944895319028149</v>
      </c>
      <c r="J1541" s="23">
        <f t="shared" si="90"/>
        <v>11.049237847661642</v>
      </c>
      <c r="K1541" s="1">
        <f t="shared" si="95"/>
        <v>122.08565701419847</v>
      </c>
      <c r="L1541" s="7">
        <f t="shared" si="91"/>
        <v>5.5082946213304878</v>
      </c>
    </row>
    <row r="1542" spans="1:12">
      <c r="A1542">
        <v>40229</v>
      </c>
      <c r="B1542" t="s">
        <v>734</v>
      </c>
      <c r="C1542" t="s">
        <v>761</v>
      </c>
      <c r="D1542" s="6">
        <f t="shared" si="92"/>
        <v>95.788349933169485</v>
      </c>
      <c r="E1542" s="6">
        <f t="shared" si="93"/>
        <v>33.847316000517395</v>
      </c>
      <c r="F1542" s="6">
        <f t="shared" si="94"/>
        <v>61.94103393265209</v>
      </c>
      <c r="H1542" s="23">
        <f t="shared" si="88"/>
        <v>6.8647261623627198</v>
      </c>
      <c r="I1542" s="23">
        <f t="shared" si="89"/>
        <v>5.8244447982342589</v>
      </c>
      <c r="J1542" s="23">
        <f t="shared" si="90"/>
        <v>10.74475296854853</v>
      </c>
      <c r="K1542" s="1">
        <f t="shared" si="95"/>
        <v>115.44971635513245</v>
      </c>
      <c r="L1542" s="7">
        <f t="shared" si="91"/>
        <v>4.6551025547363007</v>
      </c>
    </row>
    <row r="1543" spans="1:12">
      <c r="A1543">
        <v>40230</v>
      </c>
      <c r="B1543" t="s">
        <v>734</v>
      </c>
      <c r="C1543" t="s">
        <v>762</v>
      </c>
      <c r="D1543" s="6">
        <f t="shared" si="92"/>
        <v>116.07148584443826</v>
      </c>
      <c r="E1543" s="6">
        <f t="shared" si="93"/>
        <v>30.745591524183492</v>
      </c>
      <c r="F1543" s="6">
        <f t="shared" si="94"/>
        <v>85.325894320254761</v>
      </c>
      <c r="H1543" s="23">
        <f t="shared" si="88"/>
        <v>7.0567913515715093</v>
      </c>
      <c r="I1543" s="23">
        <f t="shared" si="89"/>
        <v>5.7283317119016157</v>
      </c>
      <c r="J1543" s="23">
        <f t="shared" si="90"/>
        <v>11.482765181875337</v>
      </c>
      <c r="K1543" s="1">
        <f t="shared" si="95"/>
        <v>131.85389622208854</v>
      </c>
      <c r="L1543" s="7">
        <f t="shared" si="91"/>
        <v>5.3759726111136406</v>
      </c>
    </row>
    <row r="1544" spans="1:12">
      <c r="A1544">
        <v>41201</v>
      </c>
      <c r="B1544" t="s">
        <v>763</v>
      </c>
      <c r="C1544" t="s">
        <v>764</v>
      </c>
      <c r="D1544" s="6">
        <f t="shared" si="92"/>
        <v>127.52964863125999</v>
      </c>
      <c r="E1544" s="6">
        <f t="shared" si="93"/>
        <v>36.105433866716474</v>
      </c>
      <c r="F1544" s="6">
        <f t="shared" si="94"/>
        <v>91.424214764543507</v>
      </c>
      <c r="H1544" s="23">
        <f t="shared" si="88"/>
        <v>7.1509339688440825</v>
      </c>
      <c r="I1544" s="23">
        <f t="shared" si="89"/>
        <v>5.8890284696292126</v>
      </c>
      <c r="J1544" s="23">
        <f t="shared" si="90"/>
        <v>12.392199453165107</v>
      </c>
      <c r="K1544" s="1">
        <f t="shared" si="95"/>
        <v>153.56660728702556</v>
      </c>
      <c r="L1544" s="7">
        <f t="shared" si="91"/>
        <v>6.0670820935665706</v>
      </c>
    </row>
    <row r="1545" spans="1:12">
      <c r="A1545">
        <v>41202</v>
      </c>
      <c r="B1545" t="s">
        <v>763</v>
      </c>
      <c r="C1545" t="s">
        <v>765</v>
      </c>
      <c r="D1545" s="6">
        <f t="shared" si="92"/>
        <v>101.26822380882996</v>
      </c>
      <c r="E1545" s="6">
        <f t="shared" si="93"/>
        <v>45.156583855456795</v>
      </c>
      <c r="F1545" s="6">
        <f t="shared" si="94"/>
        <v>56.111639953373164</v>
      </c>
      <c r="H1545" s="23">
        <f t="shared" si="88"/>
        <v>6.9203577710201127</v>
      </c>
      <c r="I1545" s="23">
        <f t="shared" si="89"/>
        <v>6.112721184052357</v>
      </c>
      <c r="J1545" s="23">
        <f t="shared" si="90"/>
        <v>11.829632216462626</v>
      </c>
      <c r="K1545" s="1">
        <f t="shared" si="95"/>
        <v>139.94019837677047</v>
      </c>
      <c r="L1545" s="7">
        <f t="shared" si="91"/>
        <v>6.1892492639553014</v>
      </c>
    </row>
    <row r="1546" spans="1:12">
      <c r="A1546">
        <v>41203</v>
      </c>
      <c r="B1546" t="s">
        <v>763</v>
      </c>
      <c r="C1546" t="s">
        <v>766</v>
      </c>
      <c r="D1546" s="6">
        <f t="shared" si="92"/>
        <v>131.55430760047753</v>
      </c>
      <c r="E1546" s="6">
        <f t="shared" si="93"/>
        <v>34.519500265287171</v>
      </c>
      <c r="F1546" s="6">
        <f t="shared" si="94"/>
        <v>97.034807335190351</v>
      </c>
      <c r="H1546" s="23">
        <f t="shared" si="88"/>
        <v>7.1820048449117646</v>
      </c>
      <c r="I1546" s="23">
        <f t="shared" si="89"/>
        <v>5.8441094824326187</v>
      </c>
      <c r="J1546" s="23">
        <f t="shared" si="90"/>
        <v>11.007286367891538</v>
      </c>
      <c r="K1546" s="1">
        <f t="shared" si="95"/>
        <v>121.1603531847709</v>
      </c>
      <c r="L1546" s="7">
        <f t="shared" si="91"/>
        <v>4.2729090701383434</v>
      </c>
    </row>
    <row r="1547" spans="1:12">
      <c r="A1547">
        <v>41204</v>
      </c>
      <c r="B1547" t="s">
        <v>763</v>
      </c>
      <c r="C1547" t="s">
        <v>767</v>
      </c>
      <c r="D1547" s="6">
        <f t="shared" si="92"/>
        <v>93.674473144731451</v>
      </c>
      <c r="E1547" s="6">
        <f t="shared" si="93"/>
        <v>53.95566625666256</v>
      </c>
      <c r="F1547" s="6">
        <f t="shared" si="94"/>
        <v>39.71880688806889</v>
      </c>
      <c r="H1547" s="23">
        <f t="shared" si="88"/>
        <v>6.8424108133690176</v>
      </c>
      <c r="I1547" s="23">
        <f t="shared" si="89"/>
        <v>6.2907478071101597</v>
      </c>
      <c r="J1547" s="23">
        <f t="shared" si="90"/>
        <v>10.101928491209966</v>
      </c>
      <c r="K1547" s="1">
        <f t="shared" si="95"/>
        <v>102.04895924151967</v>
      </c>
      <c r="L1547" s="7">
        <f t="shared" si="91"/>
        <v>4.5739890685045168</v>
      </c>
    </row>
    <row r="1548" spans="1:12">
      <c r="A1548">
        <v>41205</v>
      </c>
      <c r="B1548" t="s">
        <v>763</v>
      </c>
      <c r="C1548" t="s">
        <v>768</v>
      </c>
      <c r="D1548" s="6">
        <f t="shared" si="92"/>
        <v>100.59828832890804</v>
      </c>
      <c r="E1548" s="6">
        <f t="shared" si="93"/>
        <v>36.992675717649419</v>
      </c>
      <c r="F1548" s="6">
        <f t="shared" si="94"/>
        <v>63.605612611258621</v>
      </c>
      <c r="H1548" s="23">
        <f t="shared" si="88"/>
        <v>6.9137203358917541</v>
      </c>
      <c r="I1548" s="23">
        <f t="shared" si="89"/>
        <v>5.9133050324658321</v>
      </c>
      <c r="J1548" s="23">
        <f t="shared" si="90"/>
        <v>11.000147937478992</v>
      </c>
      <c r="K1548" s="1">
        <f t="shared" si="95"/>
        <v>121.00325464642333</v>
      </c>
      <c r="L1548" s="7">
        <f t="shared" si="91"/>
        <v>5.5413419734553955</v>
      </c>
    </row>
    <row r="1549" spans="1:12">
      <c r="A1549">
        <v>41206</v>
      </c>
      <c r="B1549" t="s">
        <v>763</v>
      </c>
      <c r="C1549" t="s">
        <v>769</v>
      </c>
      <c r="D1549" s="6">
        <f t="shared" si="92"/>
        <v>105.64595481252202</v>
      </c>
      <c r="E1549" s="6">
        <f t="shared" si="93"/>
        <v>40.122426927140289</v>
      </c>
      <c r="F1549" s="6">
        <f t="shared" si="94"/>
        <v>65.523527885381725</v>
      </c>
      <c r="H1549" s="23">
        <f t="shared" si="88"/>
        <v>6.9626785477525415</v>
      </c>
      <c r="I1549" s="23">
        <f t="shared" si="89"/>
        <v>5.9945205459616284</v>
      </c>
      <c r="J1549" s="23">
        <f t="shared" si="90"/>
        <v>10.895868576183826</v>
      </c>
      <c r="K1549" s="1">
        <f t="shared" si="95"/>
        <v>118.71995202947016</v>
      </c>
      <c r="L1549" s="7">
        <f t="shared" si="91"/>
        <v>5.2752534269494848</v>
      </c>
    </row>
    <row r="1550" spans="1:12">
      <c r="A1550">
        <v>41207</v>
      </c>
      <c r="B1550" t="s">
        <v>763</v>
      </c>
      <c r="C1550" t="s">
        <v>770</v>
      </c>
      <c r="D1550" s="6">
        <f t="shared" si="92"/>
        <v>96.650616846703272</v>
      </c>
      <c r="E1550" s="6">
        <f t="shared" si="93"/>
        <v>42.277840741396616</v>
      </c>
      <c r="F1550" s="6">
        <f t="shared" si="94"/>
        <v>54.372776105306656</v>
      </c>
      <c r="H1550" s="23">
        <f t="shared" si="88"/>
        <v>6.8736876809012033</v>
      </c>
      <c r="I1550" s="23">
        <f t="shared" si="89"/>
        <v>6.0468481822424778</v>
      </c>
      <c r="J1550" s="23">
        <f t="shared" si="90"/>
        <v>10.430639178900892</v>
      </c>
      <c r="K1550" s="1">
        <f t="shared" si="95"/>
        <v>108.79823368042227</v>
      </c>
      <c r="L1550" s="7">
        <f t="shared" si="91"/>
        <v>4.7193913300781141</v>
      </c>
    </row>
    <row r="1551" spans="1:12">
      <c r="A1551">
        <v>41208</v>
      </c>
      <c r="B1551" t="s">
        <v>763</v>
      </c>
      <c r="C1551" t="s">
        <v>771</v>
      </c>
      <c r="D1551" s="6">
        <f t="shared" si="92"/>
        <v>109.52526763833355</v>
      </c>
      <c r="E1551" s="6">
        <f t="shared" si="93"/>
        <v>39.860804419794491</v>
      </c>
      <c r="F1551" s="6">
        <f t="shared" si="94"/>
        <v>69.664463218539055</v>
      </c>
      <c r="H1551" s="23">
        <f t="shared" si="88"/>
        <v>6.9987403703188109</v>
      </c>
      <c r="I1551" s="23">
        <f t="shared" si="89"/>
        <v>5.9879785887038715</v>
      </c>
      <c r="J1551" s="23">
        <f t="shared" si="90"/>
        <v>10.747594613447014</v>
      </c>
      <c r="K1551" s="1">
        <f t="shared" si="95"/>
        <v>115.51078997499526</v>
      </c>
      <c r="L1551" s="7">
        <f t="shared" si="91"/>
        <v>4.5627844694916533</v>
      </c>
    </row>
    <row r="1552" spans="1:12">
      <c r="A1552">
        <v>41209</v>
      </c>
      <c r="B1552" t="s">
        <v>763</v>
      </c>
      <c r="C1552" t="s">
        <v>772</v>
      </c>
      <c r="D1552" s="6">
        <f t="shared" si="92"/>
        <v>98.027123191414617</v>
      </c>
      <c r="E1552" s="6">
        <f t="shared" si="93"/>
        <v>37.227356351208918</v>
      </c>
      <c r="F1552" s="6">
        <f t="shared" si="94"/>
        <v>60.799766840205699</v>
      </c>
      <c r="H1552" s="23">
        <f t="shared" si="88"/>
        <v>6.8878293006309574</v>
      </c>
      <c r="I1552" s="23">
        <f t="shared" si="89"/>
        <v>5.9196289697946964</v>
      </c>
      <c r="J1552" s="23">
        <f t="shared" si="90"/>
        <v>10.351660875132662</v>
      </c>
      <c r="K1552" s="1">
        <f t="shared" si="95"/>
        <v>107.15688287375231</v>
      </c>
      <c r="L1552" s="7">
        <f t="shared" si="91"/>
        <v>4.8403213564265783</v>
      </c>
    </row>
    <row r="1553" spans="1:12">
      <c r="A1553">
        <v>41210</v>
      </c>
      <c r="B1553" t="s">
        <v>763</v>
      </c>
      <c r="C1553" t="s">
        <v>773</v>
      </c>
      <c r="D1553" s="6">
        <f t="shared" si="92"/>
        <v>117.66263820277581</v>
      </c>
      <c r="E1553" s="6">
        <f t="shared" si="93"/>
        <v>40.629895906845448</v>
      </c>
      <c r="F1553" s="6">
        <f t="shared" si="94"/>
        <v>77.032742295930362</v>
      </c>
      <c r="H1553" s="23">
        <f t="shared" si="88"/>
        <v>7.070406624436127</v>
      </c>
      <c r="I1553" s="23">
        <f t="shared" si="89"/>
        <v>6.0070892410126842</v>
      </c>
      <c r="J1553" s="23">
        <f t="shared" si="90"/>
        <v>10.434351070038627</v>
      </c>
      <c r="K1553" s="1">
        <f t="shared" si="95"/>
        <v>108.87568225281623</v>
      </c>
      <c r="L1553" s="7">
        <f t="shared" si="91"/>
        <v>4.8283937341024714</v>
      </c>
    </row>
    <row r="1554" spans="1:12">
      <c r="A1554">
        <v>42201</v>
      </c>
      <c r="B1554" t="s">
        <v>774</v>
      </c>
      <c r="C1554" t="s">
        <v>775</v>
      </c>
      <c r="D1554" s="6">
        <f t="shared" si="92"/>
        <v>123.84018279661741</v>
      </c>
      <c r="E1554" s="6">
        <f t="shared" si="93"/>
        <v>48.869170581703251</v>
      </c>
      <c r="F1554" s="6">
        <f t="shared" si="94"/>
        <v>74.971012214914168</v>
      </c>
      <c r="H1554" s="23">
        <f t="shared" si="88"/>
        <v>7.1215769789052503</v>
      </c>
      <c r="I1554" s="23">
        <f t="shared" si="89"/>
        <v>6.1917318322004951</v>
      </c>
      <c r="J1554" s="23">
        <f t="shared" si="90"/>
        <v>13.056821686593608</v>
      </c>
      <c r="K1554" s="1">
        <f t="shared" si="95"/>
        <v>170.48059255550115</v>
      </c>
      <c r="L1554" s="7">
        <f t="shared" si="91"/>
        <v>6.0074117124374293</v>
      </c>
    </row>
    <row r="1555" spans="1:12">
      <c r="A1555">
        <v>42202</v>
      </c>
      <c r="B1555" t="s">
        <v>774</v>
      </c>
      <c r="C1555" t="s">
        <v>776</v>
      </c>
      <c r="D1555" s="6">
        <f t="shared" si="92"/>
        <v>113.71513053919068</v>
      </c>
      <c r="E1555" s="6">
        <f t="shared" si="93"/>
        <v>42.037017507694202</v>
      </c>
      <c r="F1555" s="6">
        <f t="shared" si="94"/>
        <v>71.67811303149648</v>
      </c>
      <c r="H1555" s="23">
        <f t="shared" si="88"/>
        <v>7.0362815591202601</v>
      </c>
      <c r="I1555" s="23">
        <f t="shared" si="89"/>
        <v>6.0411356923304362</v>
      </c>
      <c r="J1555" s="23">
        <f t="shared" si="90"/>
        <v>12.529991416079767</v>
      </c>
      <c r="K1555" s="1">
        <f t="shared" si="95"/>
        <v>157.00068488703263</v>
      </c>
      <c r="L1555" s="7">
        <f t="shared" si="91"/>
        <v>6.0555420244812082</v>
      </c>
    </row>
    <row r="1556" spans="1:12">
      <c r="A1556">
        <v>42203</v>
      </c>
      <c r="B1556" t="s">
        <v>774</v>
      </c>
      <c r="C1556" t="s">
        <v>777</v>
      </c>
      <c r="D1556" s="6">
        <f t="shared" si="92"/>
        <v>96.521992430903325</v>
      </c>
      <c r="E1556" s="6">
        <f t="shared" si="93"/>
        <v>46.03420811193088</v>
      </c>
      <c r="F1556" s="6">
        <f t="shared" si="94"/>
        <v>50.487784318972444</v>
      </c>
      <c r="H1556" s="23">
        <f t="shared" si="88"/>
        <v>6.8723559762119111</v>
      </c>
      <c r="I1556" s="23">
        <f t="shared" si="89"/>
        <v>6.131969867716256</v>
      </c>
      <c r="J1556" s="23">
        <f t="shared" si="90"/>
        <v>10.865095759100743</v>
      </c>
      <c r="K1556" s="1">
        <f t="shared" si="95"/>
        <v>118.05030585442896</v>
      </c>
      <c r="L1556" s="7">
        <f t="shared" si="91"/>
        <v>4.4161864863205862</v>
      </c>
    </row>
    <row r="1557" spans="1:12">
      <c r="A1557">
        <v>42204</v>
      </c>
      <c r="B1557" t="s">
        <v>774</v>
      </c>
      <c r="C1557" t="s">
        <v>778</v>
      </c>
      <c r="D1557" s="6">
        <f t="shared" si="92"/>
        <v>115.83823915991033</v>
      </c>
      <c r="E1557" s="6">
        <f t="shared" si="93"/>
        <v>42.816682116273277</v>
      </c>
      <c r="F1557" s="6">
        <f t="shared" si="94"/>
        <v>73.021557043637046</v>
      </c>
      <c r="H1557" s="23">
        <f t="shared" si="88"/>
        <v>7.0547798208936001</v>
      </c>
      <c r="I1557" s="23">
        <f t="shared" si="89"/>
        <v>6.0595128887133702</v>
      </c>
      <c r="J1557" s="23">
        <f t="shared" si="90"/>
        <v>11.88142225471173</v>
      </c>
      <c r="K1557" s="1">
        <f t="shared" si="95"/>
        <v>141.16819479475916</v>
      </c>
      <c r="L1557" s="7">
        <f t="shared" si="91"/>
        <v>5.7722196362094298</v>
      </c>
    </row>
    <row r="1558" spans="1:12">
      <c r="A1558">
        <v>42205</v>
      </c>
      <c r="B1558" t="s">
        <v>774</v>
      </c>
      <c r="C1558" t="s">
        <v>779</v>
      </c>
      <c r="D1558" s="6">
        <f t="shared" si="92"/>
        <v>121.68669996149313</v>
      </c>
      <c r="E1558" s="6">
        <f t="shared" si="93"/>
        <v>37.118114563763875</v>
      </c>
      <c r="F1558" s="6">
        <f t="shared" si="94"/>
        <v>84.568585397729265</v>
      </c>
      <c r="H1558" s="23">
        <f t="shared" si="88"/>
        <v>7.1040348015716672</v>
      </c>
      <c r="I1558" s="23">
        <f t="shared" si="89"/>
        <v>5.9166902066199869</v>
      </c>
      <c r="J1558" s="23">
        <f t="shared" si="90"/>
        <v>11.358596435906357</v>
      </c>
      <c r="K1558" s="1">
        <f t="shared" si="95"/>
        <v>129.01771299378458</v>
      </c>
      <c r="L1558" s="7">
        <f t="shared" si="91"/>
        <v>4.8407165040193441</v>
      </c>
    </row>
    <row r="1559" spans="1:12">
      <c r="A1559">
        <v>42207</v>
      </c>
      <c r="B1559" t="s">
        <v>774</v>
      </c>
      <c r="C1559" t="s">
        <v>780</v>
      </c>
      <c r="D1559" s="6">
        <f t="shared" si="92"/>
        <v>88.862227270575985</v>
      </c>
      <c r="E1559" s="6">
        <f t="shared" si="93"/>
        <v>60.620247053812292</v>
      </c>
      <c r="F1559" s="6">
        <f t="shared" si="94"/>
        <v>28.241980216763693</v>
      </c>
      <c r="H1559" s="23">
        <f t="shared" si="88"/>
        <v>6.7896722551277735</v>
      </c>
      <c r="I1559" s="23">
        <f t="shared" si="89"/>
        <v>6.4072140400659476</v>
      </c>
      <c r="J1559" s="23">
        <f t="shared" si="90"/>
        <v>10.651548963973465</v>
      </c>
      <c r="K1559" s="1">
        <f t="shared" si="95"/>
        <v>113.45549533192418</v>
      </c>
      <c r="L1559" s="7">
        <f t="shared" si="91"/>
        <v>5.4622627781362816</v>
      </c>
    </row>
    <row r="1560" spans="1:12">
      <c r="A1560">
        <v>42208</v>
      </c>
      <c r="B1560" t="s">
        <v>774</v>
      </c>
      <c r="C1560" t="s">
        <v>781</v>
      </c>
      <c r="D1560" s="6">
        <f t="shared" si="92"/>
        <v>89.743839214737505</v>
      </c>
      <c r="E1560" s="6">
        <f t="shared" si="93"/>
        <v>73.805606055369296</v>
      </c>
      <c r="F1560" s="6">
        <f t="shared" si="94"/>
        <v>15.93823315936821</v>
      </c>
      <c r="H1560" s="23">
        <f t="shared" si="88"/>
        <v>6.7995444741594016</v>
      </c>
      <c r="I1560" s="23">
        <f t="shared" si="89"/>
        <v>6.6040197845253266</v>
      </c>
      <c r="J1560" s="23">
        <f t="shared" si="90"/>
        <v>10.27273809117664</v>
      </c>
      <c r="K1560" s="1">
        <f t="shared" si="95"/>
        <v>105.52914788991147</v>
      </c>
      <c r="L1560" s="7">
        <f t="shared" si="91"/>
        <v>4.8704532634963931</v>
      </c>
    </row>
    <row r="1561" spans="1:12">
      <c r="A1561">
        <v>42209</v>
      </c>
      <c r="B1561" t="s">
        <v>774</v>
      </c>
      <c r="C1561" t="s">
        <v>782</v>
      </c>
      <c r="D1561" s="6">
        <f t="shared" si="92"/>
        <v>110.53100476626066</v>
      </c>
      <c r="E1561" s="6">
        <f t="shared" si="93"/>
        <v>88.621539646622693</v>
      </c>
      <c r="F1561" s="6">
        <f t="shared" si="94"/>
        <v>21.909465119637971</v>
      </c>
      <c r="H1561" s="23">
        <f t="shared" si="88"/>
        <v>7.0078811607149358</v>
      </c>
      <c r="I1561" s="23">
        <f t="shared" si="89"/>
        <v>6.7869600321940542</v>
      </c>
      <c r="J1561" s="23">
        <f t="shared" si="90"/>
        <v>10.634460242636054</v>
      </c>
      <c r="K1561" s="1">
        <f t="shared" si="95"/>
        <v>113.09174465220688</v>
      </c>
      <c r="L1561" s="7">
        <f t="shared" si="91"/>
        <v>6.5636439385636409</v>
      </c>
    </row>
    <row r="1562" spans="1:12">
      <c r="A1562">
        <v>42210</v>
      </c>
      <c r="B1562" t="s">
        <v>774</v>
      </c>
      <c r="C1562" t="s">
        <v>783</v>
      </c>
      <c r="D1562" s="6">
        <f t="shared" si="92"/>
        <v>84.546221466873732</v>
      </c>
      <c r="E1562" s="6">
        <f t="shared" si="93"/>
        <v>68.229744776862887</v>
      </c>
      <c r="F1562" s="6">
        <f t="shared" si="94"/>
        <v>16.316476690010845</v>
      </c>
      <c r="H1562" s="23">
        <f t="shared" si="88"/>
        <v>6.7398834774153951</v>
      </c>
      <c r="I1562" s="23">
        <f t="shared" si="89"/>
        <v>6.5254657031850822</v>
      </c>
      <c r="J1562" s="23">
        <f t="shared" si="90"/>
        <v>10.437844138828483</v>
      </c>
      <c r="K1562" s="1">
        <f t="shared" si="95"/>
        <v>108.94859026647612</v>
      </c>
      <c r="L1562" s="7">
        <f t="shared" si="91"/>
        <v>4.9313034448141249</v>
      </c>
    </row>
    <row r="1563" spans="1:12">
      <c r="A1563">
        <v>42211</v>
      </c>
      <c r="B1563" t="s">
        <v>774</v>
      </c>
      <c r="C1563" t="s">
        <v>784</v>
      </c>
      <c r="D1563" s="6">
        <f t="shared" si="92"/>
        <v>91.535594452183403</v>
      </c>
      <c r="E1563" s="6">
        <f t="shared" si="93"/>
        <v>68.054612076797284</v>
      </c>
      <c r="F1563" s="6">
        <f t="shared" si="94"/>
        <v>23.48098237538612</v>
      </c>
      <c r="H1563" s="23">
        <f t="shared" si="88"/>
        <v>6.8193130000369662</v>
      </c>
      <c r="I1563" s="23">
        <f t="shared" si="89"/>
        <v>6.522895594619265</v>
      </c>
      <c r="J1563" s="23">
        <f t="shared" si="90"/>
        <v>10.810394393099942</v>
      </c>
      <c r="K1563" s="1">
        <f t="shared" si="95"/>
        <v>116.86462693436667</v>
      </c>
      <c r="L1563" s="7">
        <f t="shared" si="91"/>
        <v>6.0422764756575855</v>
      </c>
    </row>
    <row r="1564" spans="1:12">
      <c r="A1564">
        <v>42212</v>
      </c>
      <c r="B1564" t="s">
        <v>774</v>
      </c>
      <c r="C1564" t="s">
        <v>785</v>
      </c>
      <c r="D1564" s="6">
        <f t="shared" si="92"/>
        <v>86.95551097143499</v>
      </c>
      <c r="E1564" s="6">
        <f t="shared" si="93"/>
        <v>67.667966777035744</v>
      </c>
      <c r="F1564" s="6">
        <f t="shared" si="94"/>
        <v>19.287544194399246</v>
      </c>
      <c r="H1564" s="23">
        <f t="shared" si="88"/>
        <v>6.7679817127109239</v>
      </c>
      <c r="I1564" s="23">
        <f t="shared" si="89"/>
        <v>6.5171979966368774</v>
      </c>
      <c r="J1564" s="23">
        <f t="shared" si="90"/>
        <v>10.48116776328736</v>
      </c>
      <c r="K1564" s="1">
        <f t="shared" si="95"/>
        <v>109.85487768217415</v>
      </c>
      <c r="L1564" s="7">
        <f t="shared" si="91"/>
        <v>5.4887310932393278</v>
      </c>
    </row>
    <row r="1565" spans="1:12">
      <c r="A1565">
        <v>42213</v>
      </c>
      <c r="B1565" t="s">
        <v>774</v>
      </c>
      <c r="C1565" t="s">
        <v>786</v>
      </c>
      <c r="D1565" s="6">
        <f t="shared" si="92"/>
        <v>79.620403671795643</v>
      </c>
      <c r="E1565" s="6">
        <f t="shared" si="93"/>
        <v>51.600919829953725</v>
      </c>
      <c r="F1565" s="6">
        <f t="shared" si="94"/>
        <v>28.019483841841918</v>
      </c>
      <c r="H1565" s="23">
        <f t="shared" si="88"/>
        <v>6.679855480533214</v>
      </c>
      <c r="I1565" s="23">
        <f t="shared" si="89"/>
        <v>6.2461245914845724</v>
      </c>
      <c r="J1565" s="23">
        <f t="shared" si="90"/>
        <v>10.881099134391867</v>
      </c>
      <c r="K1565" s="1">
        <f t="shared" si="95"/>
        <v>118.39831837246345</v>
      </c>
      <c r="L1565" s="7">
        <f t="shared" si="91"/>
        <v>5.3323322451353139</v>
      </c>
    </row>
    <row r="1566" spans="1:12">
      <c r="A1566">
        <v>42214</v>
      </c>
      <c r="B1566" t="s">
        <v>774</v>
      </c>
      <c r="C1566" t="s">
        <v>787</v>
      </c>
      <c r="D1566" s="6">
        <f t="shared" si="92"/>
        <v>75.505888932196783</v>
      </c>
      <c r="E1566" s="6">
        <f t="shared" si="93"/>
        <v>51.502892779067601</v>
      </c>
      <c r="F1566" s="6">
        <f t="shared" si="94"/>
        <v>24.002996153129182</v>
      </c>
      <c r="H1566" s="23">
        <f t="shared" si="88"/>
        <v>6.626795745309197</v>
      </c>
      <c r="I1566" s="23">
        <f t="shared" si="89"/>
        <v>6.2442230695535663</v>
      </c>
      <c r="J1566" s="23">
        <f t="shared" si="90"/>
        <v>10.985445253627333</v>
      </c>
      <c r="K1566" s="1">
        <f t="shared" si="95"/>
        <v>120.68000742044329</v>
      </c>
      <c r="L1566" s="7">
        <f t="shared" si="91"/>
        <v>5.1352688850976671</v>
      </c>
    </row>
    <row r="1567" spans="1:12">
      <c r="A1567">
        <v>43100</v>
      </c>
      <c r="B1567" t="s">
        <v>788</v>
      </c>
      <c r="C1567" t="s">
        <v>789</v>
      </c>
      <c r="D1567" s="6">
        <f t="shared" si="92"/>
        <v>131.48904326096175</v>
      </c>
      <c r="E1567" s="6">
        <f t="shared" si="93"/>
        <v>34.622492150313917</v>
      </c>
      <c r="F1567" s="6">
        <f t="shared" si="94"/>
        <v>96.866551110647833</v>
      </c>
      <c r="H1567" s="23">
        <f t="shared" si="88"/>
        <v>7.1815086199310434</v>
      </c>
      <c r="I1567" s="23">
        <f t="shared" si="89"/>
        <v>5.8470886260066504</v>
      </c>
      <c r="J1567" s="23">
        <f t="shared" si="90"/>
        <v>13.47288080267559</v>
      </c>
      <c r="K1567" s="1">
        <f t="shared" si="95"/>
        <v>181.51851712310446</v>
      </c>
      <c r="L1567" s="7">
        <f t="shared" si="91"/>
        <v>5.9649408841676248</v>
      </c>
    </row>
    <row r="1568" spans="1:12">
      <c r="A1568">
        <v>43202</v>
      </c>
      <c r="B1568" t="s">
        <v>788</v>
      </c>
      <c r="C1568" t="s">
        <v>790</v>
      </c>
      <c r="D1568" s="6">
        <f t="shared" si="92"/>
        <v>97.986321316065798</v>
      </c>
      <c r="E1568" s="6">
        <f t="shared" si="93"/>
        <v>39.634999649982504</v>
      </c>
      <c r="F1568" s="6">
        <f t="shared" si="94"/>
        <v>58.351321666083294</v>
      </c>
      <c r="H1568" s="23">
        <f t="shared" si="88"/>
        <v>6.8874129835151532</v>
      </c>
      <c r="I1568" s="23">
        <f t="shared" si="89"/>
        <v>5.9822976504521446</v>
      </c>
      <c r="J1568" s="23">
        <f t="shared" si="90"/>
        <v>11.869550407658918</v>
      </c>
      <c r="K1568" s="1">
        <f t="shared" si="95"/>
        <v>140.88622687995598</v>
      </c>
      <c r="L1568" s="7">
        <f t="shared" si="91"/>
        <v>6.5229747620668057</v>
      </c>
    </row>
    <row r="1569" spans="1:12">
      <c r="A1569">
        <v>43203</v>
      </c>
      <c r="B1569" t="s">
        <v>788</v>
      </c>
      <c r="C1569" t="s">
        <v>791</v>
      </c>
      <c r="D1569" s="6">
        <f t="shared" si="92"/>
        <v>106.86809522578645</v>
      </c>
      <c r="E1569" s="6">
        <f t="shared" si="93"/>
        <v>37.86927133145501</v>
      </c>
      <c r="F1569" s="6">
        <f t="shared" si="94"/>
        <v>68.998823894331437</v>
      </c>
      <c r="H1569" s="23">
        <f t="shared" si="88"/>
        <v>6.9741804120893951</v>
      </c>
      <c r="I1569" s="23">
        <f t="shared" si="89"/>
        <v>5.9367250934090601</v>
      </c>
      <c r="J1569" s="23">
        <f t="shared" si="90"/>
        <v>10.563258905272352</v>
      </c>
      <c r="K1569" s="1">
        <f t="shared" si="95"/>
        <v>111.58243869981565</v>
      </c>
      <c r="L1569" s="7">
        <f t="shared" si="91"/>
        <v>5.3493906367320374</v>
      </c>
    </row>
    <row r="1570" spans="1:12">
      <c r="A1570">
        <v>43204</v>
      </c>
      <c r="B1570" t="s">
        <v>788</v>
      </c>
      <c r="C1570" t="s">
        <v>792</v>
      </c>
      <c r="D1570" s="6">
        <f t="shared" si="92"/>
        <v>93.475978372363912</v>
      </c>
      <c r="E1570" s="6">
        <f t="shared" si="93"/>
        <v>31.566245936125455</v>
      </c>
      <c r="F1570" s="6">
        <f t="shared" si="94"/>
        <v>61.909732436238457</v>
      </c>
      <c r="H1570" s="23">
        <f t="shared" si="88"/>
        <v>6.8402895804765738</v>
      </c>
      <c r="I1570" s="23">
        <f t="shared" si="89"/>
        <v>5.7546734761121066</v>
      </c>
      <c r="J1570" s="23">
        <f t="shared" si="90"/>
        <v>10.959870606986501</v>
      </c>
      <c r="K1570" s="1">
        <f t="shared" si="95"/>
        <v>120.11876372188665</v>
      </c>
      <c r="L1570" s="7">
        <f t="shared" si="91"/>
        <v>4.0456793902408199</v>
      </c>
    </row>
    <row r="1571" spans="1:12">
      <c r="A1571">
        <v>43205</v>
      </c>
      <c r="B1571" t="s">
        <v>788</v>
      </c>
      <c r="C1571" t="s">
        <v>793</v>
      </c>
      <c r="D1571" s="6">
        <f t="shared" si="92"/>
        <v>97.644134612320343</v>
      </c>
      <c r="E1571" s="6">
        <f t="shared" si="93"/>
        <v>45.076879441664808</v>
      </c>
      <c r="F1571" s="6">
        <f t="shared" si="94"/>
        <v>52.567255170655535</v>
      </c>
      <c r="H1571" s="23">
        <f t="shared" si="88"/>
        <v>6.8839146830987081</v>
      </c>
      <c r="I1571" s="23">
        <f t="shared" si="89"/>
        <v>6.1109545570913779</v>
      </c>
      <c r="J1571" s="23">
        <f t="shared" si="90"/>
        <v>10.353894158347762</v>
      </c>
      <c r="K1571" s="1">
        <f t="shared" si="95"/>
        <v>107.2031242422679</v>
      </c>
      <c r="L1571" s="7">
        <f t="shared" si="91"/>
        <v>5.0931365156079993</v>
      </c>
    </row>
    <row r="1572" spans="1:12">
      <c r="A1572">
        <v>43206</v>
      </c>
      <c r="B1572" t="s">
        <v>788</v>
      </c>
      <c r="C1572" t="s">
        <v>794</v>
      </c>
      <c r="D1572" s="6">
        <f t="shared" si="92"/>
        <v>102.25112069546466</v>
      </c>
      <c r="E1572" s="6">
        <f t="shared" si="93"/>
        <v>37.141921962396388</v>
      </c>
      <c r="F1572" s="6">
        <f t="shared" si="94"/>
        <v>65.109198733068268</v>
      </c>
      <c r="H1572" s="23">
        <f t="shared" si="88"/>
        <v>6.930016848203735</v>
      </c>
      <c r="I1572" s="23">
        <f t="shared" si="89"/>
        <v>5.9173313967018091</v>
      </c>
      <c r="J1572" s="23">
        <f t="shared" si="90"/>
        <v>11.214452041440227</v>
      </c>
      <c r="K1572" s="1">
        <f t="shared" si="95"/>
        <v>125.76393458976287</v>
      </c>
      <c r="L1572" s="7">
        <f t="shared" si="91"/>
        <v>5.0274924111626786</v>
      </c>
    </row>
    <row r="1573" spans="1:12">
      <c r="A1573">
        <v>43208</v>
      </c>
      <c r="B1573" t="s">
        <v>788</v>
      </c>
      <c r="C1573" t="s">
        <v>795</v>
      </c>
      <c r="D1573" s="6">
        <f t="shared" si="92"/>
        <v>90.713849795918378</v>
      </c>
      <c r="E1573" s="6">
        <f t="shared" si="93"/>
        <v>47.436045714285711</v>
      </c>
      <c r="F1573" s="6">
        <f t="shared" si="94"/>
        <v>43.277804081632667</v>
      </c>
      <c r="H1573" s="23">
        <f t="shared" si="88"/>
        <v>6.8102951374205531</v>
      </c>
      <c r="I1573" s="23">
        <f t="shared" si="89"/>
        <v>6.1619674908006097</v>
      </c>
      <c r="J1573" s="23">
        <f t="shared" si="90"/>
        <v>11.022719128406973</v>
      </c>
      <c r="K1573" s="1">
        <f t="shared" si="95"/>
        <v>121.50033698374897</v>
      </c>
      <c r="L1573" s="7">
        <f t="shared" si="91"/>
        <v>5.7026818692121681</v>
      </c>
    </row>
    <row r="1574" spans="1:12">
      <c r="A1574">
        <v>43210</v>
      </c>
      <c r="B1574" t="s">
        <v>788</v>
      </c>
      <c r="C1574" t="s">
        <v>796</v>
      </c>
      <c r="D1574" s="6">
        <f t="shared" si="92"/>
        <v>96.195041090773259</v>
      </c>
      <c r="E1574" s="6">
        <f t="shared" si="93"/>
        <v>43.786204706761296</v>
      </c>
      <c r="F1574" s="6">
        <f t="shared" si="94"/>
        <v>52.408836384011963</v>
      </c>
      <c r="H1574" s="23">
        <f t="shared" si="88"/>
        <v>6.8689629014241076</v>
      </c>
      <c r="I1574" s="23">
        <f t="shared" si="89"/>
        <v>6.0819038997329553</v>
      </c>
      <c r="J1574" s="23">
        <f t="shared" si="90"/>
        <v>10.888184317074343</v>
      </c>
      <c r="K1574" s="1">
        <f t="shared" si="95"/>
        <v>118.55255772258367</v>
      </c>
      <c r="L1574" s="7">
        <f t="shared" si="91"/>
        <v>5.6227893154466697</v>
      </c>
    </row>
    <row r="1575" spans="1:12">
      <c r="A1575">
        <v>43211</v>
      </c>
      <c r="B1575" t="s">
        <v>788</v>
      </c>
      <c r="C1575" t="s">
        <v>797</v>
      </c>
      <c r="D1575" s="6">
        <f t="shared" si="92"/>
        <v>98.589966284205858</v>
      </c>
      <c r="E1575" s="6">
        <f t="shared" si="93"/>
        <v>35.853273568385561</v>
      </c>
      <c r="F1575" s="6">
        <f t="shared" si="94"/>
        <v>62.736692715820297</v>
      </c>
      <c r="H1575" s="23">
        <f t="shared" si="88"/>
        <v>6.8935545876010798</v>
      </c>
      <c r="I1575" s="23">
        <f t="shared" si="89"/>
        <v>5.8820199687965822</v>
      </c>
      <c r="J1575" s="23">
        <f t="shared" si="90"/>
        <v>10.552186379610337</v>
      </c>
      <c r="K1575" s="1">
        <f t="shared" si="95"/>
        <v>111.3486373900339</v>
      </c>
      <c r="L1575" s="7">
        <f t="shared" si="91"/>
        <v>4.3067641501733345</v>
      </c>
    </row>
    <row r="1576" spans="1:12">
      <c r="A1576">
        <v>43212</v>
      </c>
      <c r="B1576" t="s">
        <v>788</v>
      </c>
      <c r="C1576" t="s">
        <v>798</v>
      </c>
      <c r="D1576" s="6">
        <f t="shared" si="92"/>
        <v>82.078670621545101</v>
      </c>
      <c r="E1576" s="6">
        <f t="shared" si="93"/>
        <v>57.436036133207494</v>
      </c>
      <c r="F1576" s="6">
        <f t="shared" si="94"/>
        <v>24.642634488337606</v>
      </c>
      <c r="H1576" s="23">
        <f t="shared" si="88"/>
        <v>6.7102632781540734</v>
      </c>
      <c r="I1576" s="23">
        <f t="shared" si="89"/>
        <v>6.3532570065298071</v>
      </c>
      <c r="J1576" s="23">
        <f t="shared" si="90"/>
        <v>10.520967854170658</v>
      </c>
      <c r="K1576" s="1">
        <f t="shared" si="95"/>
        <v>110.69076458849234</v>
      </c>
      <c r="L1576" s="7">
        <f t="shared" si="91"/>
        <v>4.837471675087067</v>
      </c>
    </row>
    <row r="1577" spans="1:12">
      <c r="A1577">
        <v>43213</v>
      </c>
      <c r="B1577" t="s">
        <v>788</v>
      </c>
      <c r="C1577" t="s">
        <v>799</v>
      </c>
      <c r="D1577" s="6">
        <f t="shared" si="92"/>
        <v>94.342790267939634</v>
      </c>
      <c r="E1577" s="6">
        <f t="shared" si="93"/>
        <v>41.820187865722204</v>
      </c>
      <c r="F1577" s="6">
        <f t="shared" si="94"/>
        <v>52.52260240221743</v>
      </c>
      <c r="H1577" s="23">
        <f t="shared" si="88"/>
        <v>6.849519947134632</v>
      </c>
      <c r="I1577" s="23">
        <f t="shared" si="89"/>
        <v>6.0359642792303108</v>
      </c>
      <c r="J1577" s="23">
        <f t="shared" si="90"/>
        <v>11.081219045656837</v>
      </c>
      <c r="K1577" s="1">
        <f t="shared" si="95"/>
        <v>122.79341553782783</v>
      </c>
      <c r="L1577" s="7">
        <f t="shared" si="91"/>
        <v>5.2394162586278759</v>
      </c>
    </row>
    <row r="1578" spans="1:12">
      <c r="A1578">
        <v>43214</v>
      </c>
      <c r="B1578" t="s">
        <v>788</v>
      </c>
      <c r="C1578" t="s">
        <v>800</v>
      </c>
      <c r="D1578" s="6">
        <f t="shared" si="92"/>
        <v>91.099588424020482</v>
      </c>
      <c r="E1578" s="6">
        <f t="shared" si="93"/>
        <v>49.460443335385811</v>
      </c>
      <c r="F1578" s="6">
        <f t="shared" si="94"/>
        <v>41.63914508863467</v>
      </c>
      <c r="H1578" s="23">
        <f t="shared" si="88"/>
        <v>6.8145383794014593</v>
      </c>
      <c r="I1578" s="23">
        <f t="shared" si="89"/>
        <v>6.2037583185608076</v>
      </c>
      <c r="J1578" s="23">
        <f t="shared" si="90"/>
        <v>10.337118907970643</v>
      </c>
      <c r="K1578" s="1">
        <f t="shared" si="95"/>
        <v>106.85602731752418</v>
      </c>
      <c r="L1578" s="7">
        <f t="shared" si="91"/>
        <v>5.9302538160630851</v>
      </c>
    </row>
    <row r="1579" spans="1:12">
      <c r="A1579">
        <v>43215</v>
      </c>
      <c r="B1579" t="s">
        <v>788</v>
      </c>
      <c r="C1579" t="s">
        <v>801</v>
      </c>
      <c r="D1579" s="6">
        <f t="shared" si="92"/>
        <v>85.866528560432556</v>
      </c>
      <c r="E1579" s="6">
        <f t="shared" si="93"/>
        <v>56.643822755219368</v>
      </c>
      <c r="F1579" s="6">
        <f t="shared" si="94"/>
        <v>29.222705805213188</v>
      </c>
      <c r="H1579" s="23">
        <f t="shared" si="88"/>
        <v>6.7553791901747857</v>
      </c>
      <c r="I1579" s="23">
        <f t="shared" si="89"/>
        <v>6.3393680322492525</v>
      </c>
      <c r="J1579" s="23">
        <f t="shared" si="90"/>
        <v>11.563932218308814</v>
      </c>
      <c r="K1579" s="1">
        <f t="shared" si="95"/>
        <v>133.72452834964062</v>
      </c>
      <c r="L1579" s="7">
        <f t="shared" si="91"/>
        <v>6.5268754606322847</v>
      </c>
    </row>
    <row r="1580" spans="1:12">
      <c r="A1580">
        <v>43216</v>
      </c>
      <c r="B1580" t="s">
        <v>788</v>
      </c>
      <c r="C1580" t="s">
        <v>802</v>
      </c>
      <c r="D1580" s="6">
        <f t="shared" si="92"/>
        <v>126.10431638736706</v>
      </c>
      <c r="E1580" s="6">
        <f t="shared" si="93"/>
        <v>30.66148485336771</v>
      </c>
      <c r="F1580" s="6">
        <f t="shared" si="94"/>
        <v>95.442831533999353</v>
      </c>
      <c r="H1580" s="23">
        <f t="shared" si="88"/>
        <v>7.1396945652551178</v>
      </c>
      <c r="I1580" s="23">
        <f t="shared" si="89"/>
        <v>5.725592394924778</v>
      </c>
      <c r="J1580" s="23">
        <f t="shared" si="90"/>
        <v>10.812713386688161</v>
      </c>
      <c r="K1580" s="1">
        <f t="shared" si="95"/>
        <v>116.91477078266536</v>
      </c>
      <c r="L1580" s="7">
        <f t="shared" si="91"/>
        <v>3.9734943275162471</v>
      </c>
    </row>
    <row r="1581" spans="1:12">
      <c r="A1581">
        <v>44201</v>
      </c>
      <c r="B1581" t="s">
        <v>803</v>
      </c>
      <c r="C1581" t="s">
        <v>804</v>
      </c>
      <c r="D1581" s="6">
        <f t="shared" si="92"/>
        <v>134.04117565585972</v>
      </c>
      <c r="E1581" s="6">
        <f t="shared" si="93"/>
        <v>34.025705435286824</v>
      </c>
      <c r="F1581" s="6">
        <f t="shared" si="94"/>
        <v>100.01547022057289</v>
      </c>
      <c r="H1581" s="23">
        <f t="shared" si="88"/>
        <v>7.2007321267576936</v>
      </c>
      <c r="I1581" s="23">
        <f t="shared" si="89"/>
        <v>5.8297013741685797</v>
      </c>
      <c r="J1581" s="23">
        <f t="shared" si="90"/>
        <v>13.027747156754641</v>
      </c>
      <c r="K1581" s="1">
        <f t="shared" si="95"/>
        <v>169.72219598032862</v>
      </c>
      <c r="L1581" s="7">
        <f t="shared" si="91"/>
        <v>6.2171648272038817</v>
      </c>
    </row>
    <row r="1582" spans="1:12">
      <c r="A1582">
        <v>44202</v>
      </c>
      <c r="B1582" t="s">
        <v>803</v>
      </c>
      <c r="C1582" t="s">
        <v>805</v>
      </c>
      <c r="D1582" s="6">
        <f t="shared" si="92"/>
        <v>116.05979318686073</v>
      </c>
      <c r="E1582" s="6">
        <f t="shared" si="93"/>
        <v>31.637821493508056</v>
      </c>
      <c r="F1582" s="6">
        <f t="shared" si="94"/>
        <v>84.421971693352674</v>
      </c>
      <c r="H1582" s="23">
        <f t="shared" si="88"/>
        <v>7.0566906098047282</v>
      </c>
      <c r="I1582" s="23">
        <f t="shared" si="89"/>
        <v>5.7569383805997676</v>
      </c>
      <c r="J1582" s="23">
        <f t="shared" si="90"/>
        <v>11.73484426658462</v>
      </c>
      <c r="K1582" s="1">
        <f t="shared" si="95"/>
        <v>137.70656996099393</v>
      </c>
      <c r="L1582" s="7">
        <f t="shared" si="91"/>
        <v>4.8301520465759413</v>
      </c>
    </row>
    <row r="1583" spans="1:12">
      <c r="A1583">
        <v>44203</v>
      </c>
      <c r="B1583" t="s">
        <v>803</v>
      </c>
      <c r="C1583" t="s">
        <v>806</v>
      </c>
      <c r="D1583" s="6">
        <f t="shared" si="92"/>
        <v>106.38269195060812</v>
      </c>
      <c r="E1583" s="6">
        <f t="shared" si="93"/>
        <v>43.89653583696964</v>
      </c>
      <c r="F1583" s="6">
        <f t="shared" si="94"/>
        <v>62.486156113638479</v>
      </c>
      <c r="H1583" s="23">
        <f t="shared" si="88"/>
        <v>6.9696279870323075</v>
      </c>
      <c r="I1583" s="23">
        <f t="shared" si="89"/>
        <v>6.0844204996419897</v>
      </c>
      <c r="J1583" s="23">
        <f t="shared" si="90"/>
        <v>11.364054158030607</v>
      </c>
      <c r="K1583" s="1">
        <f t="shared" si="95"/>
        <v>129.14172690665274</v>
      </c>
      <c r="L1583" s="7">
        <f t="shared" si="91"/>
        <v>6.1967903000492175</v>
      </c>
    </row>
    <row r="1584" spans="1:12">
      <c r="A1584">
        <v>44204</v>
      </c>
      <c r="B1584" t="s">
        <v>803</v>
      </c>
      <c r="C1584" t="s">
        <v>807</v>
      </c>
      <c r="D1584" s="6">
        <f t="shared" si="92"/>
        <v>103.25806889660385</v>
      </c>
      <c r="E1584" s="6">
        <f t="shared" si="93"/>
        <v>49.616857761436862</v>
      </c>
      <c r="F1584" s="6">
        <f t="shared" si="94"/>
        <v>53.641211135166984</v>
      </c>
      <c r="H1584" s="23">
        <f t="shared" si="88"/>
        <v>6.9398164709013539</v>
      </c>
      <c r="I1584" s="23">
        <f t="shared" si="89"/>
        <v>6.2069157432032851</v>
      </c>
      <c r="J1584" s="23">
        <f t="shared" si="90"/>
        <v>11.265220229994082</v>
      </c>
      <c r="K1584" s="1">
        <f t="shared" si="95"/>
        <v>126.90518683026791</v>
      </c>
      <c r="L1584" s="7">
        <f t="shared" si="91"/>
        <v>6.5015749151395656</v>
      </c>
    </row>
    <row r="1585" spans="1:12">
      <c r="A1585">
        <v>44205</v>
      </c>
      <c r="B1585" t="s">
        <v>803</v>
      </c>
      <c r="C1585" t="s">
        <v>808</v>
      </c>
      <c r="D1585" s="6">
        <f t="shared" si="92"/>
        <v>97.582077223907802</v>
      </c>
      <c r="E1585" s="6">
        <f t="shared" si="93"/>
        <v>55.584893231660189</v>
      </c>
      <c r="F1585" s="6">
        <f t="shared" si="94"/>
        <v>41.997183992247614</v>
      </c>
      <c r="H1585" s="23">
        <f t="shared" si="88"/>
        <v>6.8832789345491765</v>
      </c>
      <c r="I1585" s="23">
        <f t="shared" si="89"/>
        <v>6.3204965528656931</v>
      </c>
      <c r="J1585" s="23">
        <f t="shared" si="90"/>
        <v>11.370013065111372</v>
      </c>
      <c r="K1585" s="1">
        <f t="shared" si="95"/>
        <v>129.27719710080331</v>
      </c>
      <c r="L1585" s="7">
        <f t="shared" si="91"/>
        <v>6.8062982459245269</v>
      </c>
    </row>
    <row r="1586" spans="1:12">
      <c r="A1586">
        <v>44206</v>
      </c>
      <c r="B1586" t="s">
        <v>803</v>
      </c>
      <c r="C1586" t="s">
        <v>809</v>
      </c>
      <c r="D1586" s="6">
        <f t="shared" si="92"/>
        <v>105.86670286383477</v>
      </c>
      <c r="E1586" s="6">
        <f t="shared" si="93"/>
        <v>42.966451612903228</v>
      </c>
      <c r="F1586" s="6">
        <f t="shared" si="94"/>
        <v>62.900251250931547</v>
      </c>
      <c r="H1586" s="23">
        <f t="shared" si="88"/>
        <v>6.9647658756116551</v>
      </c>
      <c r="I1586" s="23">
        <f t="shared" si="89"/>
        <v>6.0630047091282933</v>
      </c>
      <c r="J1586" s="23">
        <f t="shared" si="90"/>
        <v>10.757157922428616</v>
      </c>
      <c r="K1586" s="1">
        <f t="shared" si="95"/>
        <v>115.71644656806875</v>
      </c>
      <c r="L1586" s="7">
        <f t="shared" si="91"/>
        <v>5.6735981434788858</v>
      </c>
    </row>
    <row r="1587" spans="1:12">
      <c r="A1587">
        <v>44207</v>
      </c>
      <c r="B1587" t="s">
        <v>803</v>
      </c>
      <c r="C1587" t="s">
        <v>810</v>
      </c>
      <c r="D1587" s="6">
        <f t="shared" si="92"/>
        <v>110.0711669911761</v>
      </c>
      <c r="E1587" s="6">
        <f t="shared" si="93"/>
        <v>40.717469654915284</v>
      </c>
      <c r="F1587" s="6">
        <f t="shared" si="94"/>
        <v>69.353697336260808</v>
      </c>
      <c r="H1587" s="23">
        <f t="shared" si="88"/>
        <v>7.0037122222369392</v>
      </c>
      <c r="I1587" s="23">
        <f t="shared" si="89"/>
        <v>6.0092423232003132</v>
      </c>
      <c r="J1587" s="23">
        <f t="shared" si="90"/>
        <v>10.09158406877277</v>
      </c>
      <c r="K1587" s="1">
        <f t="shared" si="95"/>
        <v>101.84006901710838</v>
      </c>
      <c r="L1587" s="7">
        <f t="shared" si="91"/>
        <v>4.3763857547837954</v>
      </c>
    </row>
    <row r="1588" spans="1:12">
      <c r="A1588">
        <v>44208</v>
      </c>
      <c r="B1588" t="s">
        <v>803</v>
      </c>
      <c r="C1588" t="s">
        <v>811</v>
      </c>
      <c r="D1588" s="6">
        <f t="shared" si="92"/>
        <v>87.384662033251573</v>
      </c>
      <c r="E1588" s="6">
        <f t="shared" si="93"/>
        <v>71.859559825565555</v>
      </c>
      <c r="F1588" s="6">
        <f t="shared" si="94"/>
        <v>15.525102207686018</v>
      </c>
      <c r="H1588" s="23">
        <f t="shared" si="88"/>
        <v>6.7729048686446873</v>
      </c>
      <c r="I1588" s="23">
        <f t="shared" si="89"/>
        <v>6.5772987492162596</v>
      </c>
      <c r="J1588" s="23">
        <f t="shared" si="90"/>
        <v>10.287115966035119</v>
      </c>
      <c r="K1588" s="1">
        <f t="shared" si="95"/>
        <v>105.82475489865465</v>
      </c>
      <c r="L1588" s="7">
        <f t="shared" si="91"/>
        <v>6.1687526238357382</v>
      </c>
    </row>
    <row r="1589" spans="1:12">
      <c r="A1589">
        <v>44209</v>
      </c>
      <c r="B1589" t="s">
        <v>803</v>
      </c>
      <c r="C1589" t="s">
        <v>812</v>
      </c>
      <c r="D1589" s="6">
        <f t="shared" si="92"/>
        <v>95.202633446640021</v>
      </c>
      <c r="E1589" s="6">
        <f t="shared" si="93"/>
        <v>53.166527212281949</v>
      </c>
      <c r="F1589" s="6">
        <f t="shared" si="94"/>
        <v>42.036106234358073</v>
      </c>
      <c r="H1589" s="23">
        <f t="shared" ref="H1589:H1633" si="96">LN(AN772/D772)</f>
        <v>6.8585926966633943</v>
      </c>
      <c r="I1589" s="23">
        <f t="shared" ref="I1589:I1633" si="97">LN(V772/D772)</f>
        <v>6.2760141035809118</v>
      </c>
      <c r="J1589" s="23">
        <f t="shared" ref="J1589:J1633" si="98">LN(D772)</f>
        <v>10.195074491065121</v>
      </c>
      <c r="K1589" s="1">
        <f t="shared" si="95"/>
        <v>103.93954387836673</v>
      </c>
      <c r="L1589" s="7">
        <f t="shared" ref="L1589:L1633" si="99">LN(BE772)</f>
        <v>5.3310265409577413</v>
      </c>
    </row>
    <row r="1590" spans="1:12">
      <c r="A1590">
        <v>44210</v>
      </c>
      <c r="B1590" t="s">
        <v>803</v>
      </c>
      <c r="C1590" t="s">
        <v>813</v>
      </c>
      <c r="D1590" s="6">
        <f t="shared" ref="D1590:D1633" si="100">AN773/D773/10</f>
        <v>92.004255757789949</v>
      </c>
      <c r="E1590" s="6">
        <f t="shared" ref="E1590:E1633" si="101">V773/D773/10</f>
        <v>51.844984390646161</v>
      </c>
      <c r="F1590" s="6">
        <f t="shared" ref="F1590:F1633" si="102">D1590-E1590</f>
        <v>40.159271367143788</v>
      </c>
      <c r="H1590" s="23">
        <f t="shared" si="96"/>
        <v>6.8244199272100543</v>
      </c>
      <c r="I1590" s="23">
        <f t="shared" si="97"/>
        <v>6.2508432899269186</v>
      </c>
      <c r="J1590" s="23">
        <f t="shared" si="98"/>
        <v>10.432761946370579</v>
      </c>
      <c r="K1590" s="1">
        <f t="shared" ref="K1590:K1633" si="103">J1590^2</f>
        <v>108.84252182963805</v>
      </c>
      <c r="L1590" s="7">
        <f t="shared" si="99"/>
        <v>5.6348253168172242</v>
      </c>
    </row>
    <row r="1591" spans="1:12">
      <c r="A1591">
        <v>44211</v>
      </c>
      <c r="B1591" t="s">
        <v>803</v>
      </c>
      <c r="C1591" t="s">
        <v>814</v>
      </c>
      <c r="D1591" s="6">
        <f t="shared" si="100"/>
        <v>98.83329393468118</v>
      </c>
      <c r="E1591" s="6">
        <f t="shared" si="101"/>
        <v>42.996755832037323</v>
      </c>
      <c r="F1591" s="6">
        <f t="shared" si="102"/>
        <v>55.836538102643857</v>
      </c>
      <c r="H1591" s="23">
        <f t="shared" si="96"/>
        <v>6.8960196241263469</v>
      </c>
      <c r="I1591" s="23">
        <f t="shared" si="97"/>
        <v>6.0637097600748593</v>
      </c>
      <c r="J1591" s="23">
        <f t="shared" si="98"/>
        <v>11.071314910225711</v>
      </c>
      <c r="K1591" s="1">
        <f t="shared" si="103"/>
        <v>122.57401384138615</v>
      </c>
      <c r="L1591" s="7">
        <f t="shared" si="99"/>
        <v>6.0847727242416338</v>
      </c>
    </row>
    <row r="1592" spans="1:12">
      <c r="A1592">
        <v>44212</v>
      </c>
      <c r="B1592" t="s">
        <v>803</v>
      </c>
      <c r="C1592" t="s">
        <v>815</v>
      </c>
      <c r="D1592" s="6">
        <f t="shared" si="100"/>
        <v>96.665952252978599</v>
      </c>
      <c r="E1592" s="6">
        <f t="shared" si="101"/>
        <v>62.490520021499592</v>
      </c>
      <c r="F1592" s="6">
        <f t="shared" si="102"/>
        <v>34.175432231479007</v>
      </c>
      <c r="H1592" s="23">
        <f t="shared" si="96"/>
        <v>6.8738463367927176</v>
      </c>
      <c r="I1592" s="23">
        <f t="shared" si="97"/>
        <v>6.4375999585758725</v>
      </c>
      <c r="J1592" s="23">
        <f t="shared" si="98"/>
        <v>10.706654378134623</v>
      </c>
      <c r="K1592" s="1">
        <f t="shared" si="103"/>
        <v>114.63244797282928</v>
      </c>
      <c r="L1592" s="7">
        <f t="shared" si="99"/>
        <v>6.4025140335100472</v>
      </c>
    </row>
    <row r="1593" spans="1:12">
      <c r="A1593">
        <v>44213</v>
      </c>
      <c r="B1593" t="s">
        <v>803</v>
      </c>
      <c r="C1593" t="s">
        <v>816</v>
      </c>
      <c r="D1593" s="6">
        <f t="shared" si="100"/>
        <v>107.8092237694747</v>
      </c>
      <c r="E1593" s="6">
        <f t="shared" si="101"/>
        <v>43.664811802012963</v>
      </c>
      <c r="F1593" s="6">
        <f t="shared" si="102"/>
        <v>64.144411967461735</v>
      </c>
      <c r="H1593" s="23">
        <f t="shared" si="96"/>
        <v>6.982948311532831</v>
      </c>
      <c r="I1593" s="23">
        <f t="shared" si="97"/>
        <v>6.0791276488083827</v>
      </c>
      <c r="J1593" s="23">
        <f t="shared" si="98"/>
        <v>10.498608367797512</v>
      </c>
      <c r="K1593" s="1">
        <f t="shared" si="103"/>
        <v>110.22077766038795</v>
      </c>
      <c r="L1593" s="7">
        <f t="shared" si="99"/>
        <v>5.7656925444400802</v>
      </c>
    </row>
    <row r="1594" spans="1:12">
      <c r="A1594">
        <v>44214</v>
      </c>
      <c r="B1594" t="s">
        <v>803</v>
      </c>
      <c r="C1594" t="s">
        <v>817</v>
      </c>
      <c r="D1594" s="6">
        <f t="shared" si="100"/>
        <v>91.071622482617244</v>
      </c>
      <c r="E1594" s="6">
        <f t="shared" si="101"/>
        <v>62.761084794592648</v>
      </c>
      <c r="F1594" s="6">
        <f t="shared" si="102"/>
        <v>28.310537688024596</v>
      </c>
      <c r="H1594" s="23">
        <f t="shared" si="96"/>
        <v>6.8142313501899423</v>
      </c>
      <c r="I1594" s="23">
        <f t="shared" si="97"/>
        <v>6.4419203055181748</v>
      </c>
      <c r="J1594" s="23">
        <f t="shared" si="98"/>
        <v>10.494020443106272</v>
      </c>
      <c r="K1594" s="1">
        <f t="shared" si="103"/>
        <v>110.12446506033237</v>
      </c>
      <c r="L1594" s="7">
        <f t="shared" si="99"/>
        <v>5.7615481115063432</v>
      </c>
    </row>
    <row r="1595" spans="1:12">
      <c r="A1595">
        <v>45201</v>
      </c>
      <c r="B1595" t="s">
        <v>818</v>
      </c>
      <c r="C1595" t="s">
        <v>819</v>
      </c>
      <c r="D1595" s="6">
        <f t="shared" si="100"/>
        <v>124.30283663276448</v>
      </c>
      <c r="E1595" s="6">
        <f t="shared" si="101"/>
        <v>35.243841473862418</v>
      </c>
      <c r="F1595" s="6">
        <f t="shared" si="102"/>
        <v>89.058995158902064</v>
      </c>
      <c r="H1595" s="23">
        <f t="shared" si="96"/>
        <v>7.125305912109245</v>
      </c>
      <c r="I1595" s="23">
        <f t="shared" si="97"/>
        <v>5.8648758970274102</v>
      </c>
      <c r="J1595" s="23">
        <f t="shared" si="98"/>
        <v>12.876531890291846</v>
      </c>
      <c r="K1595" s="1">
        <f t="shared" si="103"/>
        <v>165.80507352170289</v>
      </c>
      <c r="L1595" s="7">
        <f t="shared" si="99"/>
        <v>6.4686454827577462</v>
      </c>
    </row>
    <row r="1596" spans="1:12">
      <c r="A1596">
        <v>45202</v>
      </c>
      <c r="B1596" t="s">
        <v>818</v>
      </c>
      <c r="C1596" t="s">
        <v>820</v>
      </c>
      <c r="D1596" s="6">
        <f t="shared" si="100"/>
        <v>95.647428940642357</v>
      </c>
      <c r="E1596" s="6">
        <f t="shared" si="101"/>
        <v>39.721909325343503</v>
      </c>
      <c r="F1596" s="6">
        <f t="shared" si="102"/>
        <v>55.925519615298853</v>
      </c>
      <c r="H1596" s="23">
        <f t="shared" si="96"/>
        <v>6.8632539086512105</v>
      </c>
      <c r="I1596" s="23">
        <f t="shared" si="97"/>
        <v>5.9844880006366443</v>
      </c>
      <c r="J1596" s="23">
        <f t="shared" si="98"/>
        <v>12.07190676594708</v>
      </c>
      <c r="K1596" s="1">
        <f t="shared" si="103"/>
        <v>145.73093296571889</v>
      </c>
      <c r="L1596" s="7">
        <f t="shared" si="99"/>
        <v>6.4820517486329683</v>
      </c>
    </row>
    <row r="1597" spans="1:12">
      <c r="A1597">
        <v>45203</v>
      </c>
      <c r="B1597" t="s">
        <v>818</v>
      </c>
      <c r="C1597" t="s">
        <v>821</v>
      </c>
      <c r="D1597" s="6">
        <f t="shared" si="100"/>
        <v>102.40413304675663</v>
      </c>
      <c r="E1597" s="6">
        <f t="shared" si="101"/>
        <v>40.608941193051692</v>
      </c>
      <c r="F1597" s="6">
        <f t="shared" si="102"/>
        <v>61.795191853704935</v>
      </c>
      <c r="H1597" s="23">
        <f t="shared" si="96"/>
        <v>6.9315121665696706</v>
      </c>
      <c r="I1597" s="23">
        <f t="shared" si="97"/>
        <v>6.0065733617852972</v>
      </c>
      <c r="J1597" s="23">
        <f t="shared" si="98"/>
        <v>11.862913098609106</v>
      </c>
      <c r="K1597" s="1">
        <f t="shared" si="103"/>
        <v>140.72870718515148</v>
      </c>
      <c r="L1597" s="7">
        <f t="shared" si="99"/>
        <v>6.7661917146603505</v>
      </c>
    </row>
    <row r="1598" spans="1:12">
      <c r="A1598">
        <v>45204</v>
      </c>
      <c r="B1598" t="s">
        <v>818</v>
      </c>
      <c r="C1598" t="s">
        <v>822</v>
      </c>
      <c r="D1598" s="6">
        <f t="shared" si="100"/>
        <v>99.446096137816056</v>
      </c>
      <c r="E1598" s="6">
        <f t="shared" si="101"/>
        <v>45.018106881541165</v>
      </c>
      <c r="F1598" s="6">
        <f t="shared" si="102"/>
        <v>54.427989256274891</v>
      </c>
      <c r="H1598" s="23">
        <f t="shared" si="96"/>
        <v>6.9022008430018396</v>
      </c>
      <c r="I1598" s="23">
        <f t="shared" si="97"/>
        <v>6.1096498769785548</v>
      </c>
      <c r="J1598" s="23">
        <f t="shared" si="98"/>
        <v>11.078783065975195</v>
      </c>
      <c r="K1598" s="1">
        <f t="shared" si="103"/>
        <v>122.73943422293874</v>
      </c>
      <c r="L1598" s="7">
        <f t="shared" si="99"/>
        <v>6.2843580166102964</v>
      </c>
    </row>
    <row r="1599" spans="1:12">
      <c r="A1599">
        <v>45205</v>
      </c>
      <c r="B1599" t="s">
        <v>818</v>
      </c>
      <c r="C1599" t="s">
        <v>823</v>
      </c>
      <c r="D1599" s="6">
        <f t="shared" si="100"/>
        <v>87.292296497892693</v>
      </c>
      <c r="E1599" s="6">
        <f t="shared" si="101"/>
        <v>48.850034964374139</v>
      </c>
      <c r="F1599" s="6">
        <f t="shared" si="102"/>
        <v>38.442261533518554</v>
      </c>
      <c r="H1599" s="23">
        <f t="shared" si="96"/>
        <v>6.7718473102266303</v>
      </c>
      <c r="I1599" s="23">
        <f t="shared" si="97"/>
        <v>6.1913401872323082</v>
      </c>
      <c r="J1599" s="23">
        <f t="shared" si="98"/>
        <v>10.876366535738475</v>
      </c>
      <c r="K1599" s="1">
        <f t="shared" si="103"/>
        <v>118.29534901973176</v>
      </c>
      <c r="L1599" s="7">
        <f t="shared" si="99"/>
        <v>6.3334394732678625</v>
      </c>
    </row>
    <row r="1600" spans="1:12">
      <c r="A1600">
        <v>45206</v>
      </c>
      <c r="B1600" t="s">
        <v>818</v>
      </c>
      <c r="C1600" t="s">
        <v>824</v>
      </c>
      <c r="D1600" s="6">
        <f t="shared" si="100"/>
        <v>100.50635311763446</v>
      </c>
      <c r="E1600" s="6">
        <f t="shared" si="101"/>
        <v>42.687168263491387</v>
      </c>
      <c r="F1600" s="6">
        <f t="shared" si="102"/>
        <v>57.819184854143074</v>
      </c>
      <c r="H1600" s="23">
        <f t="shared" si="96"/>
        <v>6.9128060335960262</v>
      </c>
      <c r="I1600" s="23">
        <f t="shared" si="97"/>
        <v>6.0564834590150074</v>
      </c>
      <c r="J1600" s="23">
        <f t="shared" si="98"/>
        <v>11.087329075565075</v>
      </c>
      <c r="K1600" s="1">
        <f t="shared" si="103"/>
        <v>122.92886602987069</v>
      </c>
      <c r="L1600" s="7">
        <f t="shared" si="99"/>
        <v>5.8179738829487819</v>
      </c>
    </row>
    <row r="1601" spans="1:12">
      <c r="A1601">
        <v>45207</v>
      </c>
      <c r="B1601" t="s">
        <v>818</v>
      </c>
      <c r="C1601" t="s">
        <v>825</v>
      </c>
      <c r="D1601" s="6">
        <f t="shared" si="100"/>
        <v>78.534743911986482</v>
      </c>
      <c r="E1601" s="6">
        <f t="shared" si="101"/>
        <v>53.36671885945033</v>
      </c>
      <c r="F1601" s="6">
        <f t="shared" si="102"/>
        <v>25.168025052536152</v>
      </c>
      <c r="H1601" s="23">
        <f t="shared" si="96"/>
        <v>6.6661262174699027</v>
      </c>
      <c r="I1601" s="23">
        <f t="shared" si="97"/>
        <v>6.2797724023315684</v>
      </c>
      <c r="J1601" s="23">
        <f t="shared" si="98"/>
        <v>10.096955094740336</v>
      </c>
      <c r="K1601" s="1">
        <f t="shared" si="103"/>
        <v>101.94850218520283</v>
      </c>
      <c r="L1601" s="7">
        <f t="shared" si="99"/>
        <v>5.6869075574313568</v>
      </c>
    </row>
    <row r="1602" spans="1:12">
      <c r="A1602">
        <v>45208</v>
      </c>
      <c r="B1602" t="s">
        <v>818</v>
      </c>
      <c r="C1602" t="s">
        <v>826</v>
      </c>
      <c r="D1602" s="6">
        <f t="shared" si="100"/>
        <v>82.639645117603166</v>
      </c>
      <c r="E1602" s="6">
        <f t="shared" si="101"/>
        <v>45.302598048699593</v>
      </c>
      <c r="F1602" s="6">
        <f t="shared" si="102"/>
        <v>37.337047068903573</v>
      </c>
      <c r="H1602" s="23">
        <f t="shared" si="96"/>
        <v>6.7170746234787249</v>
      </c>
      <c r="I1602" s="23">
        <f t="shared" si="97"/>
        <v>6.1159494759068904</v>
      </c>
      <c r="J1602" s="23">
        <f t="shared" si="98"/>
        <v>10.496289398147198</v>
      </c>
      <c r="K1602" s="1">
        <f t="shared" si="103"/>
        <v>110.17209112965726</v>
      </c>
      <c r="L1602" s="7">
        <f t="shared" si="99"/>
        <v>6.0834966325544757</v>
      </c>
    </row>
    <row r="1603" spans="1:12">
      <c r="A1603">
        <v>45209</v>
      </c>
      <c r="B1603" t="s">
        <v>818</v>
      </c>
      <c r="C1603" t="s">
        <v>827</v>
      </c>
      <c r="D1603" s="6">
        <f t="shared" si="100"/>
        <v>76.897058362096018</v>
      </c>
      <c r="E1603" s="6">
        <f t="shared" si="101"/>
        <v>49.696128804518352</v>
      </c>
      <c r="F1603" s="6">
        <f t="shared" si="102"/>
        <v>27.200929557577666</v>
      </c>
      <c r="H1603" s="23">
        <f t="shared" si="96"/>
        <v>6.6450527160054058</v>
      </c>
      <c r="I1603" s="23">
        <f t="shared" si="97"/>
        <v>6.2085121318057714</v>
      </c>
      <c r="J1603" s="23">
        <f t="shared" si="98"/>
        <v>10.146276856097172</v>
      </c>
      <c r="K1603" s="1">
        <f t="shared" si="103"/>
        <v>102.94693404057311</v>
      </c>
      <c r="L1603" s="7">
        <f t="shared" si="99"/>
        <v>5.6454468976432377</v>
      </c>
    </row>
    <row r="1604" spans="1:12">
      <c r="A1604">
        <v>46201</v>
      </c>
      <c r="B1604" t="s">
        <v>828</v>
      </c>
      <c r="C1604" t="s">
        <v>829</v>
      </c>
      <c r="D1604" s="6">
        <f t="shared" si="100"/>
        <v>128.51562288553529</v>
      </c>
      <c r="E1604" s="6">
        <f t="shared" si="101"/>
        <v>36.772757110492456</v>
      </c>
      <c r="F1604" s="6">
        <f t="shared" si="102"/>
        <v>91.742865775042844</v>
      </c>
      <c r="H1604" s="23">
        <f t="shared" si="96"/>
        <v>7.1586355688149688</v>
      </c>
      <c r="I1604" s="23">
        <f t="shared" si="97"/>
        <v>5.9073423681040707</v>
      </c>
      <c r="J1604" s="23">
        <f t="shared" si="98"/>
        <v>13.294839964461104</v>
      </c>
      <c r="K1604" s="1">
        <f t="shared" si="103"/>
        <v>176.75276968063213</v>
      </c>
      <c r="L1604" s="7">
        <f t="shared" si="99"/>
        <v>6.3045584856204533</v>
      </c>
    </row>
    <row r="1605" spans="1:12">
      <c r="A1605">
        <v>46203</v>
      </c>
      <c r="B1605" t="s">
        <v>828</v>
      </c>
      <c r="C1605" t="s">
        <v>830</v>
      </c>
      <c r="D1605" s="6">
        <f t="shared" si="100"/>
        <v>100.90704170616114</v>
      </c>
      <c r="E1605" s="6">
        <f t="shared" si="101"/>
        <v>38.681548815165876</v>
      </c>
      <c r="F1605" s="6">
        <f t="shared" si="102"/>
        <v>62.225492890995262</v>
      </c>
      <c r="H1605" s="23">
        <f t="shared" si="96"/>
        <v>6.9167848068794351</v>
      </c>
      <c r="I1605" s="23">
        <f t="shared" si="97"/>
        <v>5.9579478045346219</v>
      </c>
      <c r="J1605" s="23">
        <f t="shared" si="98"/>
        <v>11.566466231898259</v>
      </c>
      <c r="K1605" s="1">
        <f t="shared" si="103"/>
        <v>133.78314109364271</v>
      </c>
      <c r="L1605" s="7">
        <f t="shared" si="99"/>
        <v>6.1055295683959523</v>
      </c>
    </row>
    <row r="1606" spans="1:12">
      <c r="A1606">
        <v>46204</v>
      </c>
      <c r="B1606" t="s">
        <v>828</v>
      </c>
      <c r="C1606" t="s">
        <v>831</v>
      </c>
      <c r="D1606" s="6">
        <f t="shared" si="100"/>
        <v>100.98483566669162</v>
      </c>
      <c r="E1606" s="6">
        <f t="shared" si="101"/>
        <v>43.574376731301939</v>
      </c>
      <c r="F1606" s="6">
        <f t="shared" si="102"/>
        <v>57.410458935389684</v>
      </c>
      <c r="H1606" s="23">
        <f t="shared" si="96"/>
        <v>6.9175554566489357</v>
      </c>
      <c r="I1606" s="23">
        <f t="shared" si="97"/>
        <v>6.0770543809427462</v>
      </c>
      <c r="J1606" s="23">
        <f t="shared" si="98"/>
        <v>10.19294305153705</v>
      </c>
      <c r="K1606" s="1">
        <f t="shared" si="103"/>
        <v>103.89608805187743</v>
      </c>
      <c r="L1606" s="7">
        <f t="shared" si="99"/>
        <v>4.3158868321693369</v>
      </c>
    </row>
    <row r="1607" spans="1:12">
      <c r="A1607">
        <v>46206</v>
      </c>
      <c r="B1607" t="s">
        <v>828</v>
      </c>
      <c r="C1607" t="s">
        <v>832</v>
      </c>
      <c r="D1607" s="6">
        <f t="shared" si="100"/>
        <v>82.936344869003818</v>
      </c>
      <c r="E1607" s="6">
        <f t="shared" si="101"/>
        <v>45.900919600630587</v>
      </c>
      <c r="F1607" s="6">
        <f t="shared" si="102"/>
        <v>37.035425268373231</v>
      </c>
      <c r="H1607" s="23">
        <f t="shared" si="96"/>
        <v>6.7206584772608151</v>
      </c>
      <c r="I1607" s="23">
        <f t="shared" si="97"/>
        <v>6.1290702447319756</v>
      </c>
      <c r="J1607" s="23">
        <f t="shared" si="98"/>
        <v>10.190244196911408</v>
      </c>
      <c r="K1607" s="1">
        <f t="shared" si="103"/>
        <v>103.84107679268662</v>
      </c>
      <c r="L1607" s="7">
        <f t="shared" si="99"/>
        <v>4.9000761035291918</v>
      </c>
    </row>
    <row r="1608" spans="1:12">
      <c r="A1608">
        <v>46208</v>
      </c>
      <c r="B1608" t="s">
        <v>828</v>
      </c>
      <c r="C1608" t="s">
        <v>833</v>
      </c>
      <c r="D1608" s="6">
        <f t="shared" si="100"/>
        <v>93.810656738695343</v>
      </c>
      <c r="E1608" s="6">
        <f t="shared" si="101"/>
        <v>42.064647715322778</v>
      </c>
      <c r="F1608" s="6">
        <f t="shared" si="102"/>
        <v>51.746009023372565</v>
      </c>
      <c r="H1608" s="23">
        <f t="shared" si="96"/>
        <v>6.8438635538396824</v>
      </c>
      <c r="I1608" s="23">
        <f t="shared" si="97"/>
        <v>6.0417927591922966</v>
      </c>
      <c r="J1608" s="23">
        <f t="shared" si="98"/>
        <v>10.9845806049853</v>
      </c>
      <c r="K1608" s="1">
        <f t="shared" si="103"/>
        <v>120.66101106741922</v>
      </c>
      <c r="L1608" s="7">
        <f t="shared" si="99"/>
        <v>5.7992744561154215</v>
      </c>
    </row>
    <row r="1609" spans="1:12">
      <c r="A1609">
        <v>46210</v>
      </c>
      <c r="B1609" t="s">
        <v>828</v>
      </c>
      <c r="C1609" t="s">
        <v>834</v>
      </c>
      <c r="D1609" s="6">
        <f t="shared" si="100"/>
        <v>89.606012890593121</v>
      </c>
      <c r="E1609" s="6">
        <f t="shared" si="101"/>
        <v>41.695977808599167</v>
      </c>
      <c r="F1609" s="6">
        <f t="shared" si="102"/>
        <v>47.910035081993954</v>
      </c>
      <c r="H1609" s="23">
        <f t="shared" si="96"/>
        <v>6.7980075188772204</v>
      </c>
      <c r="I1609" s="23">
        <f t="shared" si="97"/>
        <v>6.0329897617174009</v>
      </c>
      <c r="J1609" s="23">
        <f t="shared" si="98"/>
        <v>10.800146842461055</v>
      </c>
      <c r="K1609" s="1">
        <f t="shared" si="103"/>
        <v>116.6431718187215</v>
      </c>
      <c r="L1609" s="7">
        <f t="shared" si="99"/>
        <v>5.0040134177873687</v>
      </c>
    </row>
    <row r="1610" spans="1:12">
      <c r="A1610">
        <v>46213</v>
      </c>
      <c r="B1610" t="s">
        <v>828</v>
      </c>
      <c r="C1610" t="s">
        <v>835</v>
      </c>
      <c r="D1610" s="6">
        <f t="shared" si="100"/>
        <v>100.54826461308092</v>
      </c>
      <c r="E1610" s="6">
        <f t="shared" si="101"/>
        <v>59.838076902508156</v>
      </c>
      <c r="F1610" s="6">
        <f t="shared" si="102"/>
        <v>40.710187710572761</v>
      </c>
      <c r="H1610" s="23">
        <f t="shared" si="96"/>
        <v>6.9132229501187759</v>
      </c>
      <c r="I1610" s="23">
        <f t="shared" si="97"/>
        <v>6.3942272888194571</v>
      </c>
      <c r="J1610" s="23">
        <f t="shared" si="98"/>
        <v>9.8362253254769598</v>
      </c>
      <c r="K1610" s="1">
        <f t="shared" si="103"/>
        <v>96.751328653554324</v>
      </c>
      <c r="L1610" s="7">
        <f t="shared" si="99"/>
        <v>5.326807636947664</v>
      </c>
    </row>
    <row r="1611" spans="1:12">
      <c r="A1611">
        <v>46214</v>
      </c>
      <c r="B1611" t="s">
        <v>828</v>
      </c>
      <c r="C1611" t="s">
        <v>836</v>
      </c>
      <c r="D1611" s="6">
        <f t="shared" si="100"/>
        <v>84.257951047926127</v>
      </c>
      <c r="E1611" s="6">
        <f t="shared" si="101"/>
        <v>49.206175191753388</v>
      </c>
      <c r="F1611" s="6">
        <f t="shared" si="102"/>
        <v>35.051775856172739</v>
      </c>
      <c r="H1611" s="23">
        <f t="shared" si="96"/>
        <v>6.7364680322296246</v>
      </c>
      <c r="I1611" s="23">
        <f t="shared" si="97"/>
        <v>6.1986042206438405</v>
      </c>
      <c r="J1611" s="23">
        <f t="shared" si="98"/>
        <v>9.9266668254835331</v>
      </c>
      <c r="K1611" s="1">
        <f t="shared" si="103"/>
        <v>98.538714264155331</v>
      </c>
      <c r="L1611" s="7">
        <f t="shared" si="99"/>
        <v>5.0877815032729092</v>
      </c>
    </row>
    <row r="1612" spans="1:12">
      <c r="A1612">
        <v>46215</v>
      </c>
      <c r="B1612" t="s">
        <v>828</v>
      </c>
      <c r="C1612" t="s">
        <v>837</v>
      </c>
      <c r="D1612" s="6">
        <f t="shared" si="100"/>
        <v>101.56642651841767</v>
      </c>
      <c r="E1612" s="6">
        <f t="shared" si="101"/>
        <v>51.639616897360256</v>
      </c>
      <c r="F1612" s="6">
        <f t="shared" si="102"/>
        <v>49.926809621057416</v>
      </c>
      <c r="H1612" s="23">
        <f t="shared" si="96"/>
        <v>6.9232981258752009</v>
      </c>
      <c r="I1612" s="23">
        <f t="shared" si="97"/>
        <v>6.246874240226151</v>
      </c>
      <c r="J1612" s="23">
        <f t="shared" si="98"/>
        <v>11.569003295189933</v>
      </c>
      <c r="K1612" s="1">
        <f t="shared" si="103"/>
        <v>133.84183724411554</v>
      </c>
      <c r="L1612" s="7">
        <f t="shared" si="99"/>
        <v>6.5272266561640047</v>
      </c>
    </row>
    <row r="1613" spans="1:12">
      <c r="A1613">
        <v>46216</v>
      </c>
      <c r="B1613" t="s">
        <v>828</v>
      </c>
      <c r="C1613" t="s">
        <v>838</v>
      </c>
      <c r="D1613" s="6">
        <f t="shared" si="100"/>
        <v>97.398303287380699</v>
      </c>
      <c r="E1613" s="6">
        <f t="shared" si="101"/>
        <v>40.146473553980385</v>
      </c>
      <c r="F1613" s="6">
        <f t="shared" si="102"/>
        <v>57.251829733400314</v>
      </c>
      <c r="H1613" s="23">
        <f t="shared" si="96"/>
        <v>6.8813938834433781</v>
      </c>
      <c r="I1613" s="23">
        <f t="shared" si="97"/>
        <v>5.995119697748069</v>
      </c>
      <c r="J1613" s="23">
        <f t="shared" si="98"/>
        <v>10.892117550468008</v>
      </c>
      <c r="K1613" s="1">
        <f t="shared" si="103"/>
        <v>118.63822473321319</v>
      </c>
      <c r="L1613" s="7">
        <f t="shared" si="99"/>
        <v>5.5336266147611175</v>
      </c>
    </row>
    <row r="1614" spans="1:12">
      <c r="A1614">
        <v>46217</v>
      </c>
      <c r="B1614" t="s">
        <v>828</v>
      </c>
      <c r="C1614" t="s">
        <v>839</v>
      </c>
      <c r="D1614" s="6">
        <f t="shared" si="100"/>
        <v>75.371746627668401</v>
      </c>
      <c r="E1614" s="6">
        <f t="shared" si="101"/>
        <v>46.10728379971188</v>
      </c>
      <c r="F1614" s="6">
        <f t="shared" si="102"/>
        <v>29.264462827956521</v>
      </c>
      <c r="H1614" s="23">
        <f t="shared" si="96"/>
        <v>6.6250175846245405</v>
      </c>
      <c r="I1614" s="23">
        <f t="shared" si="97"/>
        <v>6.1335560305097143</v>
      </c>
      <c r="J1614" s="23">
        <f t="shared" si="98"/>
        <v>10.73234500024852</v>
      </c>
      <c r="K1614" s="1">
        <f t="shared" si="103"/>
        <v>115.18322920435941</v>
      </c>
      <c r="L1614" s="7">
        <f t="shared" si="99"/>
        <v>5.9671462394567758</v>
      </c>
    </row>
    <row r="1615" spans="1:12">
      <c r="A1615">
        <v>46218</v>
      </c>
      <c r="B1615" t="s">
        <v>828</v>
      </c>
      <c r="C1615" t="s">
        <v>840</v>
      </c>
      <c r="D1615" s="6">
        <f t="shared" si="100"/>
        <v>102.52691418447041</v>
      </c>
      <c r="E1615" s="6">
        <f t="shared" si="101"/>
        <v>41.612361853761634</v>
      </c>
      <c r="F1615" s="6">
        <f t="shared" si="102"/>
        <v>60.91455233070878</v>
      </c>
      <c r="H1615" s="23">
        <f t="shared" si="96"/>
        <v>6.9327104345145614</v>
      </c>
      <c r="I1615" s="23">
        <f t="shared" si="97"/>
        <v>6.0309823760641841</v>
      </c>
      <c r="J1615" s="23">
        <f t="shared" si="98"/>
        <v>11.742949292805115</v>
      </c>
      <c r="K1615" s="1">
        <f t="shared" si="103"/>
        <v>137.89685809339215</v>
      </c>
      <c r="L1615" s="7">
        <f t="shared" si="99"/>
        <v>6.4030442562159999</v>
      </c>
    </row>
    <row r="1616" spans="1:12">
      <c r="A1616">
        <v>46219</v>
      </c>
      <c r="B1616" t="s">
        <v>828</v>
      </c>
      <c r="C1616" t="s">
        <v>841</v>
      </c>
      <c r="D1616" s="6">
        <f t="shared" si="100"/>
        <v>99.34722448979592</v>
      </c>
      <c r="E1616" s="6">
        <f t="shared" si="101"/>
        <v>47.529110787172009</v>
      </c>
      <c r="F1616" s="6">
        <f t="shared" si="102"/>
        <v>51.818113702623911</v>
      </c>
      <c r="H1616" s="23">
        <f t="shared" si="96"/>
        <v>6.9012061249111056</v>
      </c>
      <c r="I1616" s="23">
        <f t="shared" si="97"/>
        <v>6.1639274749907615</v>
      </c>
      <c r="J1616" s="23">
        <f t="shared" si="98"/>
        <v>10.442900633154032</v>
      </c>
      <c r="K1616" s="1">
        <f t="shared" si="103"/>
        <v>109.05417363392888</v>
      </c>
      <c r="L1616" s="7">
        <f t="shared" si="99"/>
        <v>4.7188559503919079</v>
      </c>
    </row>
    <row r="1617" spans="1:12">
      <c r="A1617">
        <v>46220</v>
      </c>
      <c r="B1617" t="s">
        <v>828</v>
      </c>
      <c r="C1617" t="s">
        <v>842</v>
      </c>
      <c r="D1617" s="6">
        <f t="shared" si="100"/>
        <v>88.99571826646428</v>
      </c>
      <c r="E1617" s="6">
        <f t="shared" si="101"/>
        <v>58.885414920368817</v>
      </c>
      <c r="F1617" s="6">
        <f t="shared" si="102"/>
        <v>30.110303346095463</v>
      </c>
      <c r="H1617" s="23">
        <f t="shared" si="96"/>
        <v>6.7911733522033231</v>
      </c>
      <c r="I1617" s="23">
        <f t="shared" si="97"/>
        <v>6.3781785285456367</v>
      </c>
      <c r="J1617" s="23">
        <f t="shared" si="98"/>
        <v>10.695144334742141</v>
      </c>
      <c r="K1617" s="1">
        <f t="shared" si="103"/>
        <v>114.3861123409669</v>
      </c>
      <c r="L1617" s="7">
        <f t="shared" si="99"/>
        <v>5.6467534642079782</v>
      </c>
    </row>
    <row r="1618" spans="1:12">
      <c r="A1618">
        <v>46221</v>
      </c>
      <c r="B1618" t="s">
        <v>828</v>
      </c>
      <c r="C1618" t="s">
        <v>843</v>
      </c>
      <c r="D1618" s="6">
        <f t="shared" si="100"/>
        <v>81.87810274947968</v>
      </c>
      <c r="E1618" s="6">
        <f t="shared" si="101"/>
        <v>50.83832840398729</v>
      </c>
      <c r="F1618" s="6">
        <f t="shared" si="102"/>
        <v>31.03977434549239</v>
      </c>
      <c r="H1618" s="23">
        <f t="shared" si="96"/>
        <v>6.7078166824082706</v>
      </c>
      <c r="I1618" s="23">
        <f t="shared" si="97"/>
        <v>6.2312356592308387</v>
      </c>
      <c r="J1618" s="23">
        <f t="shared" si="98"/>
        <v>10.505505799684972</v>
      </c>
      <c r="K1618" s="1">
        <f t="shared" si="103"/>
        <v>110.36565210721459</v>
      </c>
      <c r="L1618" s="7">
        <f t="shared" si="99"/>
        <v>5.6699154051446241</v>
      </c>
    </row>
    <row r="1619" spans="1:12">
      <c r="A1619">
        <v>46222</v>
      </c>
      <c r="B1619" t="s">
        <v>828</v>
      </c>
      <c r="C1619" t="s">
        <v>844</v>
      </c>
      <c r="D1619" s="6">
        <f t="shared" si="100"/>
        <v>92.855155800761523</v>
      </c>
      <c r="E1619" s="6">
        <f t="shared" si="101"/>
        <v>61.35553656072733</v>
      </c>
      <c r="F1619" s="6">
        <f t="shared" si="102"/>
        <v>31.499619240034193</v>
      </c>
      <c r="H1619" s="23">
        <f t="shared" si="96"/>
        <v>6.8336259075307302</v>
      </c>
      <c r="I1619" s="23">
        <f t="shared" si="97"/>
        <v>6.4192705055677148</v>
      </c>
      <c r="J1619" s="23">
        <f t="shared" si="98"/>
        <v>10.848870958613556</v>
      </c>
      <c r="K1619" s="1">
        <f t="shared" si="103"/>
        <v>117.69800107664862</v>
      </c>
      <c r="L1619" s="7">
        <f t="shared" si="99"/>
        <v>5.7305866774082519</v>
      </c>
    </row>
    <row r="1620" spans="1:12">
      <c r="A1620">
        <v>46223</v>
      </c>
      <c r="B1620" t="s">
        <v>828</v>
      </c>
      <c r="C1620" t="s">
        <v>845</v>
      </c>
      <c r="D1620" s="6">
        <f t="shared" si="100"/>
        <v>86.251429081814933</v>
      </c>
      <c r="E1620" s="6">
        <f t="shared" si="101"/>
        <v>51.524564576634511</v>
      </c>
      <c r="F1620" s="6">
        <f t="shared" si="102"/>
        <v>34.726864505180423</v>
      </c>
      <c r="H1620" s="23">
        <f t="shared" si="96"/>
        <v>6.7598517178327704</v>
      </c>
      <c r="I1620" s="23">
        <f t="shared" si="97"/>
        <v>6.2446437690145213</v>
      </c>
      <c r="J1620" s="23">
        <f t="shared" si="98"/>
        <v>10.709606211755235</v>
      </c>
      <c r="K1620" s="1">
        <f t="shared" si="103"/>
        <v>114.69566521086631</v>
      </c>
      <c r="L1620" s="7">
        <f t="shared" si="99"/>
        <v>5.8801139041846069</v>
      </c>
    </row>
    <row r="1621" spans="1:12">
      <c r="A1621">
        <v>46224</v>
      </c>
      <c r="B1621" t="s">
        <v>828</v>
      </c>
      <c r="C1621" t="s">
        <v>846</v>
      </c>
      <c r="D1621" s="6">
        <f t="shared" si="100"/>
        <v>84.760546817145055</v>
      </c>
      <c r="E1621" s="6">
        <f t="shared" si="101"/>
        <v>55.476986877573395</v>
      </c>
      <c r="F1621" s="6">
        <f t="shared" si="102"/>
        <v>29.28355993957166</v>
      </c>
      <c r="H1621" s="23">
        <f t="shared" si="96"/>
        <v>6.7424152777318174</v>
      </c>
      <c r="I1621" s="23">
        <f t="shared" si="97"/>
        <v>6.3185533769004634</v>
      </c>
      <c r="J1621" s="23">
        <f t="shared" si="98"/>
        <v>10.427002327418107</v>
      </c>
      <c r="K1621" s="1">
        <f t="shared" si="103"/>
        <v>108.72237753598262</v>
      </c>
      <c r="L1621" s="7">
        <f t="shared" si="99"/>
        <v>5.972179785696115</v>
      </c>
    </row>
    <row r="1622" spans="1:12">
      <c r="A1622">
        <v>46225</v>
      </c>
      <c r="B1622" t="s">
        <v>828</v>
      </c>
      <c r="C1622" t="s">
        <v>847</v>
      </c>
      <c r="D1622" s="6">
        <f t="shared" si="100"/>
        <v>108.86933661332179</v>
      </c>
      <c r="E1622" s="6">
        <f t="shared" si="101"/>
        <v>31.7616227833045</v>
      </c>
      <c r="F1622" s="6">
        <f t="shared" si="102"/>
        <v>77.107713830017289</v>
      </c>
      <c r="H1622" s="23">
        <f t="shared" si="96"/>
        <v>6.9927335094849177</v>
      </c>
      <c r="I1622" s="23">
        <f t="shared" si="97"/>
        <v>5.7608438232598731</v>
      </c>
      <c r="J1622" s="23">
        <f t="shared" si="98"/>
        <v>11.211604132591996</v>
      </c>
      <c r="K1622" s="1">
        <f t="shared" si="103"/>
        <v>125.70006722595392</v>
      </c>
      <c r="L1622" s="7">
        <f t="shared" si="99"/>
        <v>5.4438020332900177</v>
      </c>
    </row>
    <row r="1623" spans="1:12">
      <c r="A1623">
        <v>47201</v>
      </c>
      <c r="B1623" t="s">
        <v>848</v>
      </c>
      <c r="C1623" t="s">
        <v>849</v>
      </c>
      <c r="D1623" s="6">
        <f t="shared" si="100"/>
        <v>101.2732222642687</v>
      </c>
      <c r="E1623" s="6">
        <f t="shared" si="101"/>
        <v>32.709275893432121</v>
      </c>
      <c r="F1623" s="6">
        <f t="shared" si="102"/>
        <v>68.563946370836575</v>
      </c>
      <c r="H1623" s="23">
        <f t="shared" si="96"/>
        <v>6.9204071283791784</v>
      </c>
      <c r="I1623" s="23">
        <f t="shared" si="97"/>
        <v>5.7902437971373422</v>
      </c>
      <c r="J1623" s="23">
        <f t="shared" si="98"/>
        <v>12.615709041707149</v>
      </c>
      <c r="K1623" s="1">
        <f t="shared" si="103"/>
        <v>159.1561146250115</v>
      </c>
      <c r="L1623" s="7">
        <f t="shared" si="99"/>
        <v>3.6696966346971625</v>
      </c>
    </row>
    <row r="1624" spans="1:12">
      <c r="A1624">
        <v>47205</v>
      </c>
      <c r="B1624" t="s">
        <v>848</v>
      </c>
      <c r="C1624" t="s">
        <v>850</v>
      </c>
      <c r="D1624" s="6">
        <f t="shared" si="100"/>
        <v>93.931491654833678</v>
      </c>
      <c r="E1624" s="6">
        <f t="shared" si="101"/>
        <v>29.768556065085313</v>
      </c>
      <c r="F1624" s="6">
        <f t="shared" si="102"/>
        <v>64.162935589748372</v>
      </c>
      <c r="H1624" s="23">
        <f t="shared" si="96"/>
        <v>6.8451507973687198</v>
      </c>
      <c r="I1624" s="23">
        <f t="shared" si="97"/>
        <v>5.6960377638251094</v>
      </c>
      <c r="J1624" s="23">
        <f t="shared" si="98"/>
        <v>11.361148632004356</v>
      </c>
      <c r="K1624" s="1">
        <f t="shared" si="103"/>
        <v>129.07569823849445</v>
      </c>
      <c r="L1624" s="7">
        <f t="shared" si="99"/>
        <v>2.9806186357439426</v>
      </c>
    </row>
    <row r="1625" spans="1:12">
      <c r="A1625">
        <v>47207</v>
      </c>
      <c r="B1625" t="s">
        <v>848</v>
      </c>
      <c r="C1625" t="s">
        <v>851</v>
      </c>
      <c r="D1625" s="6">
        <f t="shared" si="100"/>
        <v>82.588039897097985</v>
      </c>
      <c r="E1625" s="6">
        <f t="shared" si="101"/>
        <v>43.83278873493704</v>
      </c>
      <c r="F1625" s="6">
        <f t="shared" si="102"/>
        <v>38.755251162160945</v>
      </c>
      <c r="H1625" s="23">
        <f t="shared" si="96"/>
        <v>6.7164499676024576</v>
      </c>
      <c r="I1625" s="23">
        <f t="shared" si="97"/>
        <v>6.082967231568559</v>
      </c>
      <c r="J1625" s="23">
        <f t="shared" si="98"/>
        <v>10.699055933195222</v>
      </c>
      <c r="K1625" s="1">
        <f t="shared" si="103"/>
        <v>114.46979786163988</v>
      </c>
      <c r="L1625" s="7">
        <f t="shared" si="99"/>
        <v>5.43372200355424</v>
      </c>
    </row>
    <row r="1626" spans="1:12">
      <c r="A1626">
        <v>47208</v>
      </c>
      <c r="B1626" t="s">
        <v>848</v>
      </c>
      <c r="C1626" t="s">
        <v>852</v>
      </c>
      <c r="D1626" s="6">
        <f t="shared" si="100"/>
        <v>100.17561525113368</v>
      </c>
      <c r="E1626" s="6">
        <f t="shared" si="101"/>
        <v>31.389896171877247</v>
      </c>
      <c r="F1626" s="6">
        <f t="shared" si="102"/>
        <v>68.785719079256438</v>
      </c>
      <c r="H1626" s="23">
        <f t="shared" si="96"/>
        <v>6.9095098912606447</v>
      </c>
      <c r="I1626" s="23">
        <f t="shared" si="97"/>
        <v>5.7490711561609222</v>
      </c>
      <c r="J1626" s="23">
        <f t="shared" si="98"/>
        <v>11.555093752830773</v>
      </c>
      <c r="K1626" s="1">
        <f t="shared" si="103"/>
        <v>133.52019163670877</v>
      </c>
      <c r="L1626" s="7">
        <f t="shared" si="99"/>
        <v>2.9491646377376561</v>
      </c>
    </row>
    <row r="1627" spans="1:12">
      <c r="A1627">
        <v>47209</v>
      </c>
      <c r="B1627" t="s">
        <v>848</v>
      </c>
      <c r="C1627" t="s">
        <v>853</v>
      </c>
      <c r="D1627" s="6">
        <f t="shared" si="100"/>
        <v>78.080884427854471</v>
      </c>
      <c r="E1627" s="6">
        <f t="shared" si="101"/>
        <v>48.192595238520475</v>
      </c>
      <c r="F1627" s="6">
        <f t="shared" si="102"/>
        <v>29.888289189333996</v>
      </c>
      <c r="H1627" s="23">
        <f t="shared" si="96"/>
        <v>6.6603303622357357</v>
      </c>
      <c r="I1627" s="23">
        <f t="shared" si="97"/>
        <v>6.1777904764921185</v>
      </c>
      <c r="J1627" s="23">
        <f t="shared" si="98"/>
        <v>10.932946242515648</v>
      </c>
      <c r="K1627" s="1">
        <f t="shared" si="103"/>
        <v>119.52931354173703</v>
      </c>
      <c r="L1627" s="7">
        <f t="shared" si="99"/>
        <v>5.3488678851459381</v>
      </c>
    </row>
    <row r="1628" spans="1:12">
      <c r="A1628">
        <v>47210</v>
      </c>
      <c r="B1628" t="s">
        <v>848</v>
      </c>
      <c r="C1628" t="s">
        <v>854</v>
      </c>
      <c r="D1628" s="6">
        <f t="shared" si="100"/>
        <v>75.625797948133368</v>
      </c>
      <c r="E1628" s="6">
        <f t="shared" si="101"/>
        <v>43.423829794813336</v>
      </c>
      <c r="F1628" s="6">
        <f t="shared" si="102"/>
        <v>32.201968153320031</v>
      </c>
      <c r="H1628" s="23">
        <f t="shared" si="96"/>
        <v>6.628382560669662</v>
      </c>
      <c r="I1628" s="23">
        <f t="shared" si="97"/>
        <v>6.0735934570278545</v>
      </c>
      <c r="J1628" s="23">
        <f t="shared" si="98"/>
        <v>10.935675097822996</v>
      </c>
      <c r="K1628" s="1">
        <f t="shared" si="103"/>
        <v>119.58898984514599</v>
      </c>
      <c r="L1628" s="7">
        <f t="shared" si="99"/>
        <v>3.8422441108202294</v>
      </c>
    </row>
    <row r="1629" spans="1:12">
      <c r="A1629">
        <v>47211</v>
      </c>
      <c r="B1629" t="s">
        <v>848</v>
      </c>
      <c r="C1629" t="s">
        <v>855</v>
      </c>
      <c r="D1629" s="6">
        <f t="shared" si="100"/>
        <v>79.888991992273958</v>
      </c>
      <c r="E1629" s="6">
        <f t="shared" si="101"/>
        <v>33.428295038429034</v>
      </c>
      <c r="F1629" s="6">
        <f t="shared" si="102"/>
        <v>46.460696953844923</v>
      </c>
      <c r="H1629" s="23">
        <f t="shared" si="96"/>
        <v>6.6832231639628326</v>
      </c>
      <c r="I1629" s="23">
        <f t="shared" si="97"/>
        <v>5.8119877911810702</v>
      </c>
      <c r="J1629" s="23">
        <f t="shared" si="98"/>
        <v>11.730091184597901</v>
      </c>
      <c r="K1629" s="1">
        <f t="shared" si="103"/>
        <v>137.5950391989814</v>
      </c>
      <c r="L1629" s="7">
        <f t="shared" si="99"/>
        <v>3.8918202981106265</v>
      </c>
    </row>
    <row r="1630" spans="1:12">
      <c r="A1630">
        <v>47212</v>
      </c>
      <c r="B1630" t="s">
        <v>848</v>
      </c>
      <c r="C1630" t="s">
        <v>856</v>
      </c>
      <c r="D1630" s="6">
        <f t="shared" si="100"/>
        <v>91.550628761070783</v>
      </c>
      <c r="E1630" s="6">
        <f t="shared" si="101"/>
        <v>28.904852156180652</v>
      </c>
      <c r="F1630" s="6">
        <f t="shared" si="102"/>
        <v>62.645776604890131</v>
      </c>
      <c r="H1630" s="23">
        <f t="shared" si="96"/>
        <v>6.8194772320436936</v>
      </c>
      <c r="I1630" s="23">
        <f t="shared" si="97"/>
        <v>5.6665945686972297</v>
      </c>
      <c r="J1630" s="23">
        <f t="shared" si="98"/>
        <v>10.820158212228568</v>
      </c>
      <c r="K1630" s="1">
        <f t="shared" si="103"/>
        <v>117.07582373765733</v>
      </c>
      <c r="L1630" s="7">
        <f t="shared" si="99"/>
        <v>2.9678470700644555</v>
      </c>
    </row>
    <row r="1631" spans="1:12">
      <c r="A1631">
        <v>47213</v>
      </c>
      <c r="B1631" t="s">
        <v>848</v>
      </c>
      <c r="C1631" t="s">
        <v>857</v>
      </c>
      <c r="D1631" s="6">
        <f t="shared" si="100"/>
        <v>65.958373324361176</v>
      </c>
      <c r="E1631" s="6">
        <f t="shared" si="101"/>
        <v>34.206779585982183</v>
      </c>
      <c r="F1631" s="6">
        <f t="shared" si="102"/>
        <v>31.751593738378993</v>
      </c>
      <c r="H1631" s="23">
        <f t="shared" si="96"/>
        <v>6.4916089288343626</v>
      </c>
      <c r="I1631" s="23">
        <f t="shared" si="97"/>
        <v>5.8350089509251903</v>
      </c>
      <c r="J1631" s="23">
        <f t="shared" si="98"/>
        <v>11.634629691587831</v>
      </c>
      <c r="K1631" s="1">
        <f t="shared" si="103"/>
        <v>135.36460806037715</v>
      </c>
      <c r="L1631" s="7">
        <f t="shared" si="99"/>
        <v>4.4552770964134742</v>
      </c>
    </row>
    <row r="1632" spans="1:12">
      <c r="A1632">
        <v>47214</v>
      </c>
      <c r="B1632" t="s">
        <v>848</v>
      </c>
      <c r="C1632" t="s">
        <v>858</v>
      </c>
      <c r="D1632" s="6">
        <f t="shared" si="100"/>
        <v>74.131823578402702</v>
      </c>
      <c r="E1632" s="6">
        <f t="shared" si="101"/>
        <v>65.970988605957501</v>
      </c>
      <c r="F1632" s="6">
        <f t="shared" si="102"/>
        <v>8.1608349724452012</v>
      </c>
      <c r="H1632" s="23">
        <f t="shared" si="96"/>
        <v>6.6084300010957415</v>
      </c>
      <c r="I1632" s="23">
        <f t="shared" si="97"/>
        <v>6.4918001718063625</v>
      </c>
      <c r="J1632" s="23">
        <f t="shared" si="98"/>
        <v>10.94080937276113</v>
      </c>
      <c r="K1632" s="1">
        <f t="shared" si="103"/>
        <v>119.70130973109779</v>
      </c>
      <c r="L1632" s="7">
        <f t="shared" si="99"/>
        <v>5.3209102152006711</v>
      </c>
    </row>
    <row r="1633" spans="1:12">
      <c r="A1633">
        <v>47215</v>
      </c>
      <c r="B1633" t="s">
        <v>848</v>
      </c>
      <c r="C1633" t="s">
        <v>859</v>
      </c>
      <c r="D1633" s="6">
        <f t="shared" si="100"/>
        <v>73.465182766978288</v>
      </c>
      <c r="E1633" s="6">
        <f t="shared" si="101"/>
        <v>43.01984468516595</v>
      </c>
      <c r="F1633" s="6">
        <f t="shared" si="102"/>
        <v>30.445338081812338</v>
      </c>
      <c r="H1633" s="23">
        <f t="shared" si="96"/>
        <v>6.5993966831290871</v>
      </c>
      <c r="I1633" s="23">
        <f t="shared" si="97"/>
        <v>6.0642466065334339</v>
      </c>
      <c r="J1633" s="23">
        <f t="shared" si="98"/>
        <v>10.607426294174273</v>
      </c>
      <c r="K1633" s="1">
        <f t="shared" si="103"/>
        <v>112.51749258633974</v>
      </c>
      <c r="L1633" s="7">
        <f t="shared" si="99"/>
        <v>3.9074123928704627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R5" sqref="R5"/>
    </sheetView>
  </sheetViews>
  <sheetFormatPr defaultRowHeight="13.5"/>
  <cols>
    <col min="4" max="7" width="15.625" customWidth="1"/>
    <col min="8" max="8" width="11.75" customWidth="1"/>
    <col min="9" max="9" width="12.75" customWidth="1"/>
    <col min="10" max="10" width="11.625" customWidth="1"/>
  </cols>
  <sheetData>
    <row r="1" spans="1:10">
      <c r="D1" s="10" t="s">
        <v>893</v>
      </c>
      <c r="E1" s="10" t="s">
        <v>2</v>
      </c>
      <c r="F1" s="10" t="s">
        <v>914</v>
      </c>
      <c r="G1" s="10" t="s">
        <v>915</v>
      </c>
      <c r="H1" s="10" t="s">
        <v>953</v>
      </c>
      <c r="I1" s="10" t="s">
        <v>954</v>
      </c>
    </row>
    <row r="2" spans="1:10">
      <c r="D2" s="8" t="s">
        <v>899</v>
      </c>
      <c r="E2" s="8" t="s">
        <v>900</v>
      </c>
      <c r="F2" s="8" t="s">
        <v>900</v>
      </c>
      <c r="G2" s="8" t="s">
        <v>917</v>
      </c>
      <c r="H2" s="8" t="s">
        <v>947</v>
      </c>
      <c r="I2" s="8" t="s">
        <v>946</v>
      </c>
      <c r="J2" s="8" t="s">
        <v>955</v>
      </c>
    </row>
    <row r="3" spans="1:10">
      <c r="D3" s="8" t="s">
        <v>935</v>
      </c>
      <c r="E3" s="8" t="s">
        <v>913</v>
      </c>
      <c r="F3" s="8" t="s">
        <v>913</v>
      </c>
      <c r="G3" s="8" t="s">
        <v>916</v>
      </c>
    </row>
    <row r="4" spans="1:10">
      <c r="A4">
        <v>33100</v>
      </c>
      <c r="B4" t="s">
        <v>648</v>
      </c>
      <c r="C4" t="s">
        <v>649</v>
      </c>
      <c r="D4" s="11">
        <v>696235</v>
      </c>
      <c r="E4" s="12">
        <v>282819404</v>
      </c>
      <c r="F4" s="13">
        <v>997079990</v>
      </c>
      <c r="G4">
        <v>789.91</v>
      </c>
      <c r="H4" s="6">
        <f>E4/$D4</f>
        <v>406.21256328682125</v>
      </c>
      <c r="I4" s="6">
        <f>F4/$D4</f>
        <v>1432.1026521217693</v>
      </c>
      <c r="J4" s="6">
        <f>I4-H4</f>
        <v>1025.8900888349481</v>
      </c>
    </row>
    <row r="5" spans="1:10">
      <c r="A5">
        <v>33202</v>
      </c>
      <c r="B5" t="s">
        <v>648</v>
      </c>
      <c r="C5" t="s">
        <v>650</v>
      </c>
      <c r="D5" s="11">
        <v>478584</v>
      </c>
      <c r="E5" s="12">
        <v>177253868</v>
      </c>
      <c r="F5" s="13">
        <v>614665766</v>
      </c>
      <c r="G5">
        <v>354.72</v>
      </c>
      <c r="H5" s="6">
        <f t="shared" ref="H5:H18" si="0">E5/$D5</f>
        <v>370.37148755495377</v>
      </c>
      <c r="I5" s="6">
        <f t="shared" ref="I5:I18" si="1">F5/$D5</f>
        <v>1284.3424895107232</v>
      </c>
      <c r="J5" s="6">
        <f t="shared" ref="J5:J18" si="2">I5-H5</f>
        <v>913.97100195576945</v>
      </c>
    </row>
    <row r="6" spans="1:10">
      <c r="A6">
        <v>33203</v>
      </c>
      <c r="B6" t="s">
        <v>648</v>
      </c>
      <c r="C6" t="s">
        <v>651</v>
      </c>
      <c r="D6" s="11">
        <v>103988</v>
      </c>
      <c r="E6" s="12">
        <v>51786297</v>
      </c>
      <c r="F6" s="11">
        <v>115100120</v>
      </c>
      <c r="G6">
        <v>506.36</v>
      </c>
      <c r="H6" s="6">
        <f t="shared" si="0"/>
        <v>498.00262530291957</v>
      </c>
      <c r="I6" s="6">
        <f t="shared" si="1"/>
        <v>1106.8596376504981</v>
      </c>
      <c r="J6" s="6">
        <f t="shared" si="2"/>
        <v>608.85701234757857</v>
      </c>
    </row>
    <row r="7" spans="1:10">
      <c r="A7">
        <v>33204</v>
      </c>
      <c r="B7" t="s">
        <v>648</v>
      </c>
      <c r="C7" t="s">
        <v>652</v>
      </c>
      <c r="D7" s="11">
        <v>62433</v>
      </c>
      <c r="E7" s="12">
        <v>23250462</v>
      </c>
      <c r="F7" s="11">
        <v>72259853</v>
      </c>
      <c r="G7">
        <v>103.63</v>
      </c>
      <c r="H7" s="6">
        <f t="shared" si="0"/>
        <v>372.40661188794388</v>
      </c>
      <c r="I7" s="6">
        <f t="shared" si="1"/>
        <v>1157.3983790623549</v>
      </c>
      <c r="J7" s="6">
        <f t="shared" si="2"/>
        <v>784.99176717441105</v>
      </c>
    </row>
    <row r="8" spans="1:10">
      <c r="A8">
        <v>33205</v>
      </c>
      <c r="B8" t="s">
        <v>648</v>
      </c>
      <c r="C8" t="s">
        <v>653</v>
      </c>
      <c r="D8" s="11">
        <v>51568</v>
      </c>
      <c r="E8" s="12">
        <v>22282518</v>
      </c>
      <c r="F8" s="11">
        <v>55286636</v>
      </c>
      <c r="G8">
        <v>136.03</v>
      </c>
      <c r="H8" s="6">
        <f t="shared" si="0"/>
        <v>432.09971300031026</v>
      </c>
      <c r="I8" s="6">
        <f t="shared" si="1"/>
        <v>1072.111309339125</v>
      </c>
      <c r="J8" s="6">
        <f t="shared" si="2"/>
        <v>640.0115963388148</v>
      </c>
    </row>
    <row r="9" spans="1:10">
      <c r="A9">
        <v>33207</v>
      </c>
      <c r="B9" t="s">
        <v>648</v>
      </c>
      <c r="C9" t="s">
        <v>654</v>
      </c>
      <c r="D9" s="11">
        <v>42334</v>
      </c>
      <c r="E9" s="12">
        <v>20343254</v>
      </c>
      <c r="F9" s="11">
        <v>44774670</v>
      </c>
      <c r="G9">
        <v>243.36</v>
      </c>
      <c r="H9" s="6">
        <f t="shared" si="0"/>
        <v>480.54173950016536</v>
      </c>
      <c r="I9" s="6">
        <f t="shared" si="1"/>
        <v>1057.6527141304862</v>
      </c>
      <c r="J9" s="6">
        <f t="shared" si="2"/>
        <v>577.11097463032081</v>
      </c>
    </row>
    <row r="10" spans="1:10">
      <c r="A10">
        <v>33208</v>
      </c>
      <c r="B10" t="s">
        <v>648</v>
      </c>
      <c r="C10" t="s">
        <v>655</v>
      </c>
      <c r="D10" s="11">
        <v>67141</v>
      </c>
      <c r="E10" s="12">
        <v>26174346</v>
      </c>
      <c r="F10" s="11">
        <v>80101598</v>
      </c>
      <c r="G10">
        <v>212</v>
      </c>
      <c r="H10" s="6">
        <f t="shared" si="0"/>
        <v>389.84146795549663</v>
      </c>
      <c r="I10" s="6">
        <f t="shared" si="1"/>
        <v>1193.0355222591263</v>
      </c>
      <c r="J10" s="6">
        <f t="shared" si="2"/>
        <v>803.19405430362963</v>
      </c>
    </row>
    <row r="11" spans="1:10">
      <c r="A11">
        <v>33209</v>
      </c>
      <c r="B11" t="s">
        <v>648</v>
      </c>
      <c r="C11" t="s">
        <v>656</v>
      </c>
      <c r="D11" s="11">
        <v>32364</v>
      </c>
      <c r="E11" s="12">
        <v>26444274</v>
      </c>
      <c r="F11" s="11">
        <v>33342139</v>
      </c>
      <c r="G11">
        <v>547.01</v>
      </c>
      <c r="H11" s="6">
        <f t="shared" si="0"/>
        <v>817.0891731553578</v>
      </c>
      <c r="I11" s="6">
        <f t="shared" si="1"/>
        <v>1030.2230564825115</v>
      </c>
      <c r="J11" s="6">
        <f t="shared" si="2"/>
        <v>213.13388332715374</v>
      </c>
    </row>
    <row r="12" spans="1:10">
      <c r="A12">
        <v>33210</v>
      </c>
      <c r="B12" t="s">
        <v>648</v>
      </c>
      <c r="C12" t="s">
        <v>657</v>
      </c>
      <c r="D12" s="11">
        <v>31756</v>
      </c>
      <c r="E12" s="12">
        <v>23738836</v>
      </c>
      <c r="F12" s="11">
        <v>31149132</v>
      </c>
      <c r="G12">
        <v>793.27</v>
      </c>
      <c r="H12" s="6">
        <f t="shared" si="0"/>
        <v>747.53860687744043</v>
      </c>
      <c r="I12" s="6">
        <f t="shared" si="1"/>
        <v>980.88965864718477</v>
      </c>
      <c r="J12" s="6">
        <f t="shared" si="2"/>
        <v>233.35105176974434</v>
      </c>
    </row>
    <row r="13" spans="1:10">
      <c r="A13">
        <v>33211</v>
      </c>
      <c r="B13" t="s">
        <v>648</v>
      </c>
      <c r="C13" t="s">
        <v>658</v>
      </c>
      <c r="D13" s="11">
        <v>36498</v>
      </c>
      <c r="E13" s="12">
        <v>19750140</v>
      </c>
      <c r="F13" s="11">
        <v>38107725</v>
      </c>
      <c r="G13">
        <v>258.23</v>
      </c>
      <c r="H13" s="6">
        <f t="shared" si="0"/>
        <v>541.12937695216181</v>
      </c>
      <c r="I13" s="6">
        <f t="shared" si="1"/>
        <v>1044.1044714778891</v>
      </c>
      <c r="J13" s="6">
        <f t="shared" si="2"/>
        <v>502.97509452572729</v>
      </c>
    </row>
    <row r="14" spans="1:10">
      <c r="A14">
        <v>33212</v>
      </c>
      <c r="B14" t="s">
        <v>648</v>
      </c>
      <c r="C14" t="s">
        <v>659</v>
      </c>
      <c r="D14" s="11">
        <v>38118</v>
      </c>
      <c r="E14" s="12">
        <v>15639874</v>
      </c>
      <c r="F14" s="11">
        <v>42590806</v>
      </c>
      <c r="G14">
        <v>125.53</v>
      </c>
      <c r="H14" s="6">
        <f t="shared" si="0"/>
        <v>410.30153733144448</v>
      </c>
      <c r="I14" s="6">
        <f t="shared" si="1"/>
        <v>1117.3410462248805</v>
      </c>
      <c r="J14" s="6">
        <f t="shared" si="2"/>
        <v>707.03950889343605</v>
      </c>
    </row>
    <row r="15" spans="1:10">
      <c r="A15">
        <v>33213</v>
      </c>
      <c r="B15" t="s">
        <v>648</v>
      </c>
      <c r="C15" t="s">
        <v>660</v>
      </c>
      <c r="D15" s="11">
        <v>44586</v>
      </c>
      <c r="E15" s="12">
        <v>18630754</v>
      </c>
      <c r="F15" s="11">
        <v>49954718</v>
      </c>
      <c r="G15">
        <v>209.43</v>
      </c>
      <c r="H15" s="6">
        <f t="shared" si="0"/>
        <v>417.8610774682636</v>
      </c>
      <c r="I15" s="6">
        <f t="shared" si="1"/>
        <v>1120.4126407392455</v>
      </c>
      <c r="J15" s="6">
        <f t="shared" si="2"/>
        <v>702.55156327098189</v>
      </c>
    </row>
    <row r="16" spans="1:10">
      <c r="A16">
        <v>33214</v>
      </c>
      <c r="B16" t="s">
        <v>648</v>
      </c>
      <c r="C16" t="s">
        <v>661</v>
      </c>
      <c r="D16" s="11">
        <v>48343</v>
      </c>
      <c r="E16" s="12">
        <v>32391753</v>
      </c>
      <c r="F16" s="11">
        <v>46072892</v>
      </c>
      <c r="G16">
        <v>828.43</v>
      </c>
      <c r="H16" s="6">
        <f t="shared" si="0"/>
        <v>670.04019196160766</v>
      </c>
      <c r="I16" s="6">
        <f t="shared" si="1"/>
        <v>953.04163994787245</v>
      </c>
      <c r="J16" s="6">
        <f t="shared" si="2"/>
        <v>283.00144798626479</v>
      </c>
    </row>
    <row r="17" spans="1:10">
      <c r="A17">
        <v>33215</v>
      </c>
      <c r="B17" t="s">
        <v>648</v>
      </c>
      <c r="C17" t="s">
        <v>662</v>
      </c>
      <c r="D17" s="11">
        <v>29621</v>
      </c>
      <c r="E17" s="12">
        <v>22213582</v>
      </c>
      <c r="F17" s="11">
        <v>25987438</v>
      </c>
      <c r="G17">
        <v>429.19</v>
      </c>
      <c r="H17" s="6">
        <f t="shared" si="0"/>
        <v>749.92680868302898</v>
      </c>
      <c r="I17" s="6">
        <f t="shared" si="1"/>
        <v>877.33155531548562</v>
      </c>
      <c r="J17" s="6">
        <f t="shared" si="2"/>
        <v>127.40474663245664</v>
      </c>
    </row>
    <row r="18" spans="1:10">
      <c r="A18">
        <v>33216</v>
      </c>
      <c r="B18" t="s">
        <v>648</v>
      </c>
      <c r="C18" t="s">
        <v>663</v>
      </c>
      <c r="D18" s="11">
        <v>35560</v>
      </c>
      <c r="E18" s="12">
        <v>13486109</v>
      </c>
      <c r="F18" s="11">
        <v>38606177</v>
      </c>
      <c r="G18">
        <v>66.459999999999994</v>
      </c>
      <c r="H18" s="6">
        <f t="shared" si="0"/>
        <v>379.24940944881888</v>
      </c>
      <c r="I18" s="6">
        <f t="shared" si="1"/>
        <v>1085.6630202474691</v>
      </c>
      <c r="J18" s="6">
        <f t="shared" si="2"/>
        <v>706.41361079865032</v>
      </c>
    </row>
  </sheetData>
  <phoneticPr fontId="1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workbookViewId="0">
      <selection activeCell="N13" sqref="N13"/>
    </sheetView>
  </sheetViews>
  <sheetFormatPr defaultRowHeight="13.5"/>
  <cols>
    <col min="13" max="13" width="9" style="14"/>
    <col min="14" max="14" width="9.875" bestFit="1" customWidth="1"/>
  </cols>
  <sheetData>
    <row r="1" spans="1:14">
      <c r="A1" t="s">
        <v>863</v>
      </c>
      <c r="B1" s="17" t="s">
        <v>922</v>
      </c>
    </row>
    <row r="2" spans="1:14" ht="14.25" thickBot="1"/>
    <row r="3" spans="1:14">
      <c r="A3" s="5" t="s">
        <v>864</v>
      </c>
      <c r="B3" s="5"/>
    </row>
    <row r="4" spans="1:14">
      <c r="A4" s="2" t="s">
        <v>865</v>
      </c>
      <c r="B4" s="15">
        <v>0.72502010815163731</v>
      </c>
    </row>
    <row r="5" spans="1:14">
      <c r="A5" s="18" t="s">
        <v>866</v>
      </c>
      <c r="B5" s="19">
        <v>0.52565415722421194</v>
      </c>
    </row>
    <row r="6" spans="1:14">
      <c r="A6" s="2" t="s">
        <v>867</v>
      </c>
      <c r="B6" s="15">
        <v>0.52389514915458602</v>
      </c>
    </row>
    <row r="7" spans="1:14">
      <c r="A7" s="2" t="s">
        <v>868</v>
      </c>
      <c r="B7" s="15">
        <v>0.16081011705585982</v>
      </c>
    </row>
    <row r="8" spans="1:14" ht="14.25" thickBot="1">
      <c r="A8" s="21" t="s">
        <v>869</v>
      </c>
      <c r="B8" s="21">
        <v>813</v>
      </c>
    </row>
    <row r="10" spans="1:14" ht="14.25" thickBot="1">
      <c r="A10" t="s">
        <v>870</v>
      </c>
    </row>
    <row r="11" spans="1:14">
      <c r="A11" s="4"/>
      <c r="B11" s="4" t="s">
        <v>875</v>
      </c>
      <c r="C11" s="4" t="s">
        <v>876</v>
      </c>
      <c r="D11" s="4" t="s">
        <v>877</v>
      </c>
      <c r="E11" s="4" t="s">
        <v>878</v>
      </c>
      <c r="F11" s="4" t="s">
        <v>879</v>
      </c>
    </row>
    <row r="12" spans="1:14">
      <c r="A12" s="2" t="s">
        <v>871</v>
      </c>
      <c r="B12" s="2">
        <v>3</v>
      </c>
      <c r="C12" s="2">
        <v>23.183567298785896</v>
      </c>
      <c r="D12" s="2">
        <v>7.7278557662619649</v>
      </c>
      <c r="E12" s="2">
        <v>298.83555755147972</v>
      </c>
      <c r="F12" s="2">
        <v>1.5762188991257761E-130</v>
      </c>
    </row>
    <row r="13" spans="1:14">
      <c r="A13" s="2" t="s">
        <v>872</v>
      </c>
      <c r="B13" s="2">
        <v>809</v>
      </c>
      <c r="C13" s="2">
        <v>20.920654041743141</v>
      </c>
      <c r="D13" s="2">
        <v>2.5859893747519333E-2</v>
      </c>
      <c r="E13" s="2"/>
      <c r="F13" s="2"/>
      <c r="N13" s="25" t="s">
        <v>952</v>
      </c>
    </row>
    <row r="14" spans="1:14" ht="14.25" thickBot="1">
      <c r="A14" s="3" t="s">
        <v>873</v>
      </c>
      <c r="B14" s="3">
        <v>812</v>
      </c>
      <c r="C14" s="3">
        <v>44.104221340529037</v>
      </c>
      <c r="D14" s="3"/>
      <c r="E14" s="3"/>
      <c r="F14" s="3"/>
    </row>
    <row r="15" spans="1:14" ht="14.25" thickBot="1"/>
    <row r="16" spans="1:14">
      <c r="A16" s="4"/>
      <c r="B16" s="22" t="s">
        <v>880</v>
      </c>
      <c r="C16" s="4" t="s">
        <v>868</v>
      </c>
      <c r="D16" s="22" t="s">
        <v>881</v>
      </c>
      <c r="E16" s="4" t="s">
        <v>882</v>
      </c>
      <c r="F16" s="4" t="s">
        <v>883</v>
      </c>
      <c r="G16" s="4" t="s">
        <v>884</v>
      </c>
      <c r="H16" s="4" t="s">
        <v>885</v>
      </c>
      <c r="I16" s="4" t="s">
        <v>886</v>
      </c>
    </row>
    <row r="17" spans="1:15">
      <c r="A17" s="2" t="s">
        <v>874</v>
      </c>
      <c r="B17" s="19">
        <v>3.9054200907539123</v>
      </c>
      <c r="C17" s="15">
        <v>0.72274759543796707</v>
      </c>
      <c r="D17" s="19">
        <v>5.4035739660777766</v>
      </c>
      <c r="E17" s="15">
        <v>8.5984275417190199E-8</v>
      </c>
      <c r="F17" s="15">
        <v>2.4867383644044061</v>
      </c>
      <c r="G17" s="15">
        <v>5.3241018171034185</v>
      </c>
      <c r="H17" s="15">
        <v>2.4867383644044061</v>
      </c>
      <c r="I17" s="15">
        <v>5.3241018171034185</v>
      </c>
    </row>
    <row r="18" spans="1:15">
      <c r="A18" s="2" t="s">
        <v>887</v>
      </c>
      <c r="B18" s="19">
        <v>0.51759288702106232</v>
      </c>
      <c r="C18" s="15">
        <v>0.1225088297706159</v>
      </c>
      <c r="D18" s="19">
        <v>4.2249435243989941</v>
      </c>
      <c r="E18" s="15">
        <v>2.6618881220696957E-5</v>
      </c>
      <c r="F18" s="15">
        <v>0.27712022518298862</v>
      </c>
      <c r="G18" s="15">
        <v>0.75806554885913602</v>
      </c>
      <c r="H18" s="15">
        <v>0.27712022518298862</v>
      </c>
      <c r="I18" s="15">
        <v>0.75806554885913602</v>
      </c>
      <c r="N18" t="s">
        <v>920</v>
      </c>
    </row>
    <row r="19" spans="1:15">
      <c r="A19" s="2" t="s">
        <v>888</v>
      </c>
      <c r="B19" s="19">
        <v>-1.6212279984531036E-2</v>
      </c>
      <c r="C19" s="15">
        <v>5.2018000918825826E-3</v>
      </c>
      <c r="D19" s="19">
        <v>-3.1166672494451153</v>
      </c>
      <c r="E19" s="15">
        <v>1.8937199098917796E-3</v>
      </c>
      <c r="F19" s="15">
        <v>-2.6422896776697725E-2</v>
      </c>
      <c r="G19" s="15">
        <v>-6.0016631923643475E-3</v>
      </c>
      <c r="H19" s="15">
        <v>-2.6422896776697725E-2</v>
      </c>
      <c r="I19" s="15">
        <v>-6.0016631923643475E-3</v>
      </c>
      <c r="M19" s="14">
        <f>-B18/(2*B19)</f>
        <v>15.962988781186981</v>
      </c>
      <c r="N19" s="6">
        <f>EXP(M19)</f>
        <v>8563236.5747987293</v>
      </c>
      <c r="O19" t="s">
        <v>924</v>
      </c>
    </row>
    <row r="20" spans="1:15" ht="14.25" thickBot="1">
      <c r="A20" s="3" t="s">
        <v>890</v>
      </c>
      <c r="B20" s="20">
        <v>-9.8256082251611698E-2</v>
      </c>
      <c r="C20" s="16">
        <v>4.7312492128442196E-3</v>
      </c>
      <c r="D20" s="20">
        <v>-20.767471302266163</v>
      </c>
      <c r="E20" s="16">
        <v>4.0882599011401314E-77</v>
      </c>
      <c r="F20" s="16">
        <v>-0.10754305441649339</v>
      </c>
      <c r="G20" s="16">
        <v>-8.8969110086730002E-2</v>
      </c>
      <c r="H20" s="16">
        <v>-0.10754305441649339</v>
      </c>
      <c r="I20" s="16">
        <v>-8.8969110086730002E-2</v>
      </c>
    </row>
    <row r="23" spans="1:15">
      <c r="M23"/>
    </row>
    <row r="24" spans="1:15">
      <c r="A24" t="s">
        <v>863</v>
      </c>
      <c r="B24" s="17" t="s">
        <v>923</v>
      </c>
    </row>
    <row r="25" spans="1:15" ht="14.25" thickBot="1"/>
    <row r="26" spans="1:15">
      <c r="A26" s="5" t="s">
        <v>864</v>
      </c>
      <c r="B26" s="5"/>
    </row>
    <row r="27" spans="1:15">
      <c r="A27" s="2" t="s">
        <v>865</v>
      </c>
      <c r="B27" s="15">
        <v>0.72799997405261019</v>
      </c>
    </row>
    <row r="28" spans="1:15">
      <c r="A28" s="18" t="s">
        <v>866</v>
      </c>
      <c r="B28" s="19">
        <v>0.52998396222060107</v>
      </c>
    </row>
    <row r="29" spans="1:15">
      <c r="A29" s="2" t="s">
        <v>867</v>
      </c>
      <c r="B29" s="15">
        <v>0.52824101028816817</v>
      </c>
    </row>
    <row r="30" spans="1:15">
      <c r="A30" s="2" t="s">
        <v>868</v>
      </c>
      <c r="B30" s="15">
        <v>0.18866905449110646</v>
      </c>
    </row>
    <row r="31" spans="1:15" ht="14.25" thickBot="1">
      <c r="A31" s="21" t="s">
        <v>869</v>
      </c>
      <c r="B31" s="21">
        <v>813</v>
      </c>
    </row>
    <row r="33" spans="1:15" ht="14.25" thickBot="1">
      <c r="A33" t="s">
        <v>870</v>
      </c>
    </row>
    <row r="34" spans="1:15">
      <c r="A34" s="4"/>
      <c r="B34" s="4" t="s">
        <v>875</v>
      </c>
      <c r="C34" s="4" t="s">
        <v>876</v>
      </c>
      <c r="D34" s="4" t="s">
        <v>877</v>
      </c>
      <c r="E34" s="4" t="s">
        <v>878</v>
      </c>
      <c r="F34" s="4" t="s">
        <v>879</v>
      </c>
    </row>
    <row r="35" spans="1:15">
      <c r="A35" s="2" t="s">
        <v>871</v>
      </c>
      <c r="B35" s="2">
        <v>3</v>
      </c>
      <c r="C35" s="2">
        <v>32.471318100502558</v>
      </c>
      <c r="D35" s="2">
        <v>10.823772700167519</v>
      </c>
      <c r="E35" s="2">
        <v>304.07262091320553</v>
      </c>
      <c r="F35" s="2">
        <v>3.877037433379757E-132</v>
      </c>
    </row>
    <row r="36" spans="1:15">
      <c r="A36" s="2" t="s">
        <v>872</v>
      </c>
      <c r="B36" s="2">
        <v>809</v>
      </c>
      <c r="C36" s="2">
        <v>28.797173807157591</v>
      </c>
      <c r="D36" s="2">
        <v>3.5596012122568098E-2</v>
      </c>
      <c r="E36" s="2"/>
      <c r="F36" s="2"/>
    </row>
    <row r="37" spans="1:15" ht="14.25" thickBot="1">
      <c r="A37" s="3" t="s">
        <v>873</v>
      </c>
      <c r="B37" s="3">
        <v>812</v>
      </c>
      <c r="C37" s="3">
        <v>61.268491907660149</v>
      </c>
      <c r="D37" s="3"/>
      <c r="E37" s="3"/>
      <c r="F37" s="3"/>
    </row>
    <row r="38" spans="1:15" ht="14.25" thickBot="1"/>
    <row r="39" spans="1:15">
      <c r="A39" s="4"/>
      <c r="B39" s="22" t="s">
        <v>880</v>
      </c>
      <c r="C39" s="4" t="s">
        <v>868</v>
      </c>
      <c r="D39" s="22" t="s">
        <v>881</v>
      </c>
      <c r="E39" s="4" t="s">
        <v>882</v>
      </c>
      <c r="F39" s="4" t="s">
        <v>883</v>
      </c>
      <c r="G39" s="4" t="s">
        <v>884</v>
      </c>
      <c r="H39" s="4" t="s">
        <v>885</v>
      </c>
      <c r="I39" s="4" t="s">
        <v>886</v>
      </c>
    </row>
    <row r="40" spans="1:15">
      <c r="A40" s="2" t="s">
        <v>874</v>
      </c>
      <c r="B40" s="19">
        <v>17.701965052770948</v>
      </c>
      <c r="C40" s="15">
        <v>0.84795725519952947</v>
      </c>
      <c r="D40" s="19">
        <v>20.876011077475326</v>
      </c>
      <c r="E40" s="15">
        <v>9.3548664640082625E-78</v>
      </c>
      <c r="F40" s="15">
        <v>16.037509203633075</v>
      </c>
      <c r="G40" s="15">
        <v>19.366420901908821</v>
      </c>
      <c r="H40" s="15">
        <v>16.037509203633075</v>
      </c>
      <c r="I40" s="15">
        <v>19.366420901908821</v>
      </c>
    </row>
    <row r="41" spans="1:15">
      <c r="A41" s="2" t="s">
        <v>887</v>
      </c>
      <c r="B41" s="19">
        <v>-1.9839537607765501</v>
      </c>
      <c r="C41" s="15">
        <v>0.14373240628638528</v>
      </c>
      <c r="D41" s="19">
        <v>-13.80310684302845</v>
      </c>
      <c r="E41" s="15">
        <v>4.5083186607768562E-39</v>
      </c>
      <c r="F41" s="15">
        <v>-2.266086194796165</v>
      </c>
      <c r="G41" s="15">
        <v>-1.7018213267569349</v>
      </c>
      <c r="H41" s="15">
        <v>-2.266086194796165</v>
      </c>
      <c r="I41" s="15">
        <v>-1.7018213267569349</v>
      </c>
      <c r="N41" t="s">
        <v>919</v>
      </c>
    </row>
    <row r="42" spans="1:15">
      <c r="A42" s="2" t="s">
        <v>888</v>
      </c>
      <c r="B42" s="19">
        <v>7.899817606260473E-2</v>
      </c>
      <c r="C42" s="15">
        <v>6.1029661749846687E-3</v>
      </c>
      <c r="D42" s="19">
        <v>12.944226429831586</v>
      </c>
      <c r="E42" s="15">
        <v>5.7713031576859749E-35</v>
      </c>
      <c r="F42" s="15">
        <v>6.701865977831567E-2</v>
      </c>
      <c r="G42" s="15">
        <v>9.097769234689379E-2</v>
      </c>
      <c r="H42" s="15">
        <v>6.701865977831567E-2</v>
      </c>
      <c r="I42" s="15">
        <v>9.097769234689379E-2</v>
      </c>
      <c r="M42" s="14">
        <f>-B41/(2*B42)</f>
        <v>12.556959284758042</v>
      </c>
      <c r="N42" s="6">
        <f>EXP(M42)</f>
        <v>284065.26149977697</v>
      </c>
      <c r="O42" t="s">
        <v>924</v>
      </c>
    </row>
    <row r="43" spans="1:15" ht="14.25" thickBot="1">
      <c r="A43" s="3" t="s">
        <v>890</v>
      </c>
      <c r="B43" s="20">
        <v>0.10828863218566438</v>
      </c>
      <c r="C43" s="16">
        <v>5.5508964976316673E-3</v>
      </c>
      <c r="D43" s="20">
        <v>19.50831405915541</v>
      </c>
      <c r="E43" s="16">
        <v>9.1930538343849413E-70</v>
      </c>
      <c r="F43" s="16">
        <v>9.7392773831026069E-2</v>
      </c>
      <c r="G43" s="16">
        <v>0.1191844905403027</v>
      </c>
      <c r="H43" s="16">
        <v>9.7392773831026069E-2</v>
      </c>
      <c r="I43" s="16">
        <v>0.1191844905403027</v>
      </c>
    </row>
    <row r="50" spans="13:15">
      <c r="N50" t="s">
        <v>921</v>
      </c>
    </row>
    <row r="51" spans="13:15">
      <c r="M51" s="14">
        <f>-(B18-B41)/2/(B19-B42)</f>
        <v>13.136932389858387</v>
      </c>
      <c r="N51" s="6">
        <f>EXP(M51)</f>
        <v>507337.82889618218</v>
      </c>
      <c r="O51" t="s">
        <v>924</v>
      </c>
    </row>
  </sheetData>
  <phoneticPr fontId="18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2049" r:id="rId3">
          <objectPr defaultSize="0" autoPict="0" r:id="rId4">
            <anchor moveWithCells="1" sizeWithCells="1">
              <from>
                <xdr:col>11</xdr:col>
                <xdr:colOff>38100</xdr:colOff>
                <xdr:row>17</xdr:row>
                <xdr:rowOff>85725</xdr:rowOff>
              </from>
              <to>
                <xdr:col>11</xdr:col>
                <xdr:colOff>676275</xdr:colOff>
                <xdr:row>19</xdr:row>
                <xdr:rowOff>171450</xdr:rowOff>
              </to>
            </anchor>
          </objectPr>
        </oleObject>
      </mc:Choice>
      <mc:Fallback>
        <oleObject progId="Equation.DSMT4" shapeId="2049" r:id="rId3"/>
      </mc:Fallback>
    </mc:AlternateContent>
    <mc:AlternateContent xmlns:mc="http://schemas.openxmlformats.org/markup-compatibility/2006">
      <mc:Choice Requires="x14">
        <oleObject progId="Equation.DSMT4" shapeId="2050" r:id="rId5">
          <objectPr defaultSize="0" autoPict="0" r:id="rId6">
            <anchor moveWithCells="1" sizeWithCells="1">
              <from>
                <xdr:col>11</xdr:col>
                <xdr:colOff>57150</xdr:colOff>
                <xdr:row>40</xdr:row>
                <xdr:rowOff>57150</xdr:rowOff>
              </from>
              <to>
                <xdr:col>11</xdr:col>
                <xdr:colOff>676275</xdr:colOff>
                <xdr:row>42</xdr:row>
                <xdr:rowOff>142875</xdr:rowOff>
              </to>
            </anchor>
          </objectPr>
        </oleObject>
      </mc:Choice>
      <mc:Fallback>
        <oleObject progId="Equation.DSMT4" shapeId="2050" r:id="rId5"/>
      </mc:Fallback>
    </mc:AlternateContent>
    <mc:AlternateContent xmlns:mc="http://schemas.openxmlformats.org/markup-compatibility/2006">
      <mc:Choice Requires="x14">
        <oleObject progId="Equation.DSMT4" shapeId="2051" r:id="rId7">
          <objectPr defaultSize="0" autoPict="0" r:id="rId8">
            <anchor moveWithCells="1" sizeWithCells="1">
              <from>
                <xdr:col>10</xdr:col>
                <xdr:colOff>295275</xdr:colOff>
                <xdr:row>49</xdr:row>
                <xdr:rowOff>57150</xdr:rowOff>
              </from>
              <to>
                <xdr:col>11</xdr:col>
                <xdr:colOff>638175</xdr:colOff>
                <xdr:row>51</xdr:row>
                <xdr:rowOff>161925</xdr:rowOff>
              </to>
            </anchor>
          </objectPr>
        </oleObject>
      </mc:Choice>
      <mc:Fallback>
        <oleObject progId="Equation.DSMT4" shapeId="2051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都市規模データ</vt:lpstr>
      <vt:lpstr>Sheet1</vt:lpstr>
      <vt:lpstr>分析結果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BeaTomo</dc:creator>
  <cp:lastModifiedBy>中村良平</cp:lastModifiedBy>
  <dcterms:created xsi:type="dcterms:W3CDTF">2016-06-18T09:32:31Z</dcterms:created>
  <dcterms:modified xsi:type="dcterms:W3CDTF">2019-11-18T04:13:52Z</dcterms:modified>
</cp:coreProperties>
</file>